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<sst xmlns="http://schemas.openxmlformats.org/spreadsheetml/2006/main" count="664" uniqueCount="664">
  <si>
    <t>TOVARGR</t>
  </si>
  <si>
    <t>SONAX</t>
  </si>
  <si>
    <t>TOVARPODGR</t>
  </si>
  <si>
    <t>РАСХОДНЫЕ МАТЕРИАЛЫ И ПРИНАДЛЕЖНОСТИ</t>
  </si>
  <si>
    <t>XTREME СЕРИЯ</t>
  </si>
  <si>
    <t>СРЕДСТВА ДЛЯ УХОДА ЗА ЭКСТЕРЬЕРОМ</t>
  </si>
  <si>
    <t>СРЕДСТВА ДЛЯ УХОДА ЗА ИНТЕРЬЕРОМ</t>
  </si>
  <si>
    <t>ЗИМНЯЯ СЕРИЯ</t>
  </si>
  <si>
    <t>СРЕДСТВА ДЛЯ УХОДА ЗА АВТОМОБИЛЬНЫМИ СТЕКЛАМИ</t>
  </si>
  <si>
    <t>ТЕХНИЧЕСКИЕ ПРОДУКТЫ</t>
  </si>
  <si>
    <t>ПРОФИЛАЙН</t>
  </si>
  <si>
    <t>SONAX MARKET</t>
  </si>
  <si>
    <t>KLTOVAR</t>
  </si>
  <si>
    <t>71_0014906</t>
  </si>
  <si>
    <t>71_0014907</t>
  </si>
  <si>
    <t>71_0014908</t>
  </si>
  <si>
    <t>71_0014909</t>
  </si>
  <si>
    <t>71_0014910</t>
  </si>
  <si>
    <t>71_0014913</t>
  </si>
  <si>
    <t>71_0014915</t>
  </si>
  <si>
    <t>71_0014918</t>
  </si>
  <si>
    <t>71_0014919</t>
  </si>
  <si>
    <t>71_0014921</t>
  </si>
  <si>
    <t>71_0014922</t>
  </si>
  <si>
    <t>71_0014923</t>
  </si>
  <si>
    <t>71_0014924</t>
  </si>
  <si>
    <t>71_0014925</t>
  </si>
  <si>
    <t>71_0014926</t>
  </si>
  <si>
    <t>71_0014927</t>
  </si>
  <si>
    <t>71_0014933</t>
  </si>
  <si>
    <t>71_0014935</t>
  </si>
  <si>
    <t>71_0014937</t>
  </si>
  <si>
    <t>71_0014939</t>
  </si>
  <si>
    <t>71_0014944</t>
  </si>
  <si>
    <t>71_0014945</t>
  </si>
  <si>
    <t>71_0014946</t>
  </si>
  <si>
    <t>71_0014947</t>
  </si>
  <si>
    <t>71_0014948</t>
  </si>
  <si>
    <t>71_0014949</t>
  </si>
  <si>
    <t>71_0014950</t>
  </si>
  <si>
    <t>71_0014952</t>
  </si>
  <si>
    <t>71_0014953</t>
  </si>
  <si>
    <t>71_0014954</t>
  </si>
  <si>
    <t>71_0014958</t>
  </si>
  <si>
    <t>71_0014962</t>
  </si>
  <si>
    <t>71_0014963</t>
  </si>
  <si>
    <t>71_0014964</t>
  </si>
  <si>
    <t>71_0014965</t>
  </si>
  <si>
    <t>71_0014966</t>
  </si>
  <si>
    <t>71_0014972</t>
  </si>
  <si>
    <t>71_0014974</t>
  </si>
  <si>
    <t>71_0014975</t>
  </si>
  <si>
    <t>71_0014976</t>
  </si>
  <si>
    <t>71_0014977</t>
  </si>
  <si>
    <t>71_0014979</t>
  </si>
  <si>
    <t>71_0014980</t>
  </si>
  <si>
    <t>71_0014984</t>
  </si>
  <si>
    <t>71_0014986</t>
  </si>
  <si>
    <t>71_0014988</t>
  </si>
  <si>
    <t>71_0014992</t>
  </si>
  <si>
    <t>71_0014993</t>
  </si>
  <si>
    <t>71_0014999</t>
  </si>
  <si>
    <t>91_0002032</t>
  </si>
  <si>
    <t>91_0006013</t>
  </si>
  <si>
    <t>11_0007366</t>
  </si>
  <si>
    <t>71_0015263</t>
  </si>
  <si>
    <t>71_0015267</t>
  </si>
  <si>
    <t>71_0015268</t>
  </si>
  <si>
    <t>71_0015270</t>
  </si>
  <si>
    <t>71_0015273</t>
  </si>
  <si>
    <t>71_0015275</t>
  </si>
  <si>
    <t>71_0015279</t>
  </si>
  <si>
    <t>71_0015283</t>
  </si>
  <si>
    <t>91_0003885</t>
  </si>
  <si>
    <t>91_0003886</t>
  </si>
  <si>
    <t>91_0003888</t>
  </si>
  <si>
    <t>91_0003889</t>
  </si>
  <si>
    <t>91_0007172</t>
  </si>
  <si>
    <t>91_0007174</t>
  </si>
  <si>
    <t>91_0007176</t>
  </si>
  <si>
    <t>91_0007178</t>
  </si>
  <si>
    <t>91_0007180</t>
  </si>
  <si>
    <t>91_0001740</t>
  </si>
  <si>
    <t>91_0001741</t>
  </si>
  <si>
    <t>91_0001744</t>
  </si>
  <si>
    <t>91_0001806</t>
  </si>
  <si>
    <t>91_0001810</t>
  </si>
  <si>
    <t>91_0001811</t>
  </si>
  <si>
    <t>91_0001855</t>
  </si>
  <si>
    <t>71_0015288</t>
  </si>
  <si>
    <t>71_0015293</t>
  </si>
  <si>
    <t>71_0015295</t>
  </si>
  <si>
    <t>71_0015296</t>
  </si>
  <si>
    <t>71_0015298</t>
  </si>
  <si>
    <t>71_0015303</t>
  </si>
  <si>
    <t>71_0015304</t>
  </si>
  <si>
    <t>71_0015306</t>
  </si>
  <si>
    <t>71_0015307</t>
  </si>
  <si>
    <t>71_0015308</t>
  </si>
  <si>
    <t>71_0015309</t>
  </si>
  <si>
    <t>71_0015310</t>
  </si>
  <si>
    <t>71_0015311</t>
  </si>
  <si>
    <t>71_0015318</t>
  </si>
  <si>
    <t>71_0015319</t>
  </si>
  <si>
    <t>11_0006954</t>
  </si>
  <si>
    <t>71_0015370</t>
  </si>
  <si>
    <t>71_0015371</t>
  </si>
  <si>
    <t>91_0004494</t>
  </si>
  <si>
    <t>91_0004496</t>
  </si>
  <si>
    <t>91_0004498</t>
  </si>
  <si>
    <t>91_0004500</t>
  </si>
  <si>
    <t>91_0005567</t>
  </si>
  <si>
    <t>91_0005584</t>
  </si>
  <si>
    <t>91_0005586</t>
  </si>
  <si>
    <t>91_0005590</t>
  </si>
  <si>
    <t>91_0005592</t>
  </si>
  <si>
    <t>91_0005594</t>
  </si>
  <si>
    <t>91_0001255</t>
  </si>
  <si>
    <t>91_0001258</t>
  </si>
  <si>
    <t>91_0001259</t>
  </si>
  <si>
    <t>91_0001263</t>
  </si>
  <si>
    <t>91_0001268</t>
  </si>
  <si>
    <t>91_0006037</t>
  </si>
  <si>
    <t>91_0006267</t>
  </si>
  <si>
    <t>91_0006283</t>
  </si>
  <si>
    <t>91_0006284</t>
  </si>
  <si>
    <t>91_0006285</t>
  </si>
  <si>
    <t>91_0006286</t>
  </si>
  <si>
    <t>91_0006307</t>
  </si>
  <si>
    <t>91_0006308</t>
  </si>
  <si>
    <t>91_0006310</t>
  </si>
  <si>
    <t>91_0006311</t>
  </si>
  <si>
    <t>91_0006312</t>
  </si>
  <si>
    <t>91_0003741</t>
  </si>
  <si>
    <t>91_0003743</t>
  </si>
  <si>
    <t>91_0003745</t>
  </si>
  <si>
    <t>91_0003746</t>
  </si>
  <si>
    <t>91_0003750</t>
  </si>
  <si>
    <t>91_0003751</t>
  </si>
  <si>
    <t>91_0006270</t>
  </si>
  <si>
    <t>91_0002180</t>
  </si>
  <si>
    <t>91_0002241</t>
  </si>
  <si>
    <t>91_0002294</t>
  </si>
  <si>
    <t>91_0002303</t>
  </si>
  <si>
    <t>91_0002430</t>
  </si>
  <si>
    <t>91_0002433</t>
  </si>
  <si>
    <t>91_0002434</t>
  </si>
  <si>
    <t>91_0006459</t>
  </si>
  <si>
    <t>91_0006463</t>
  </si>
  <si>
    <t>91_0006465</t>
  </si>
  <si>
    <t>91_0006467</t>
  </si>
  <si>
    <t>91_0006469</t>
  </si>
  <si>
    <t>91_0006471</t>
  </si>
  <si>
    <t>91_0006473</t>
  </si>
  <si>
    <t>91_0006475</t>
  </si>
  <si>
    <t>91_0006477</t>
  </si>
  <si>
    <t>91_0006479</t>
  </si>
  <si>
    <t>91_0006481</t>
  </si>
  <si>
    <t>91_0006483</t>
  </si>
  <si>
    <t>91_0006485</t>
  </si>
  <si>
    <t>91_0006487</t>
  </si>
  <si>
    <t>91_0006489</t>
  </si>
  <si>
    <t>91_0006507</t>
  </si>
  <si>
    <t>91_0006509</t>
  </si>
  <si>
    <t>91_0006511</t>
  </si>
  <si>
    <t>91_0006513</t>
  </si>
  <si>
    <t>91_0006515</t>
  </si>
  <si>
    <t>91_0006580</t>
  </si>
  <si>
    <t>91_0006750</t>
  </si>
  <si>
    <t>91_0006785</t>
  </si>
  <si>
    <t>91_0006787</t>
  </si>
  <si>
    <t>91_0007046</t>
  </si>
  <si>
    <t>91_0007048</t>
  </si>
  <si>
    <t>91_0007050</t>
  </si>
  <si>
    <t>91_0007052</t>
  </si>
  <si>
    <t>91_0007054</t>
  </si>
  <si>
    <t>91_0007097</t>
  </si>
  <si>
    <t>91_0007098</t>
  </si>
  <si>
    <t>91_0007110</t>
  </si>
  <si>
    <t>91_0005170</t>
  </si>
  <si>
    <t>91_0005270</t>
  </si>
  <si>
    <t>91_0005271</t>
  </si>
  <si>
    <t>91_0005281</t>
  </si>
  <si>
    <t>91_0005282</t>
  </si>
  <si>
    <t>91_0005283</t>
  </si>
  <si>
    <t>91_0005284</t>
  </si>
  <si>
    <t>91_0005285</t>
  </si>
  <si>
    <t>91_0005286</t>
  </si>
  <si>
    <t>91_0005287</t>
  </si>
  <si>
    <t>91_0005288</t>
  </si>
  <si>
    <t>91_0005289</t>
  </si>
  <si>
    <t>91_0005290</t>
  </si>
  <si>
    <t>91_0005292</t>
  </si>
  <si>
    <t>91_0005293</t>
  </si>
  <si>
    <t>91_0005294</t>
  </si>
  <si>
    <t>91_0005296</t>
  </si>
  <si>
    <t>91_0005298</t>
  </si>
  <si>
    <t>91_0004575</t>
  </si>
  <si>
    <t>91_0004576</t>
  </si>
  <si>
    <t>91_0004578</t>
  </si>
  <si>
    <t>91_0004579</t>
  </si>
  <si>
    <t>91_0004580</t>
  </si>
  <si>
    <t>91_0004581</t>
  </si>
  <si>
    <t>91_0004582</t>
  </si>
  <si>
    <t>91_0004586</t>
  </si>
  <si>
    <t>91_0004587</t>
  </si>
  <si>
    <t>91_0004588</t>
  </si>
  <si>
    <t>91_0004589</t>
  </si>
  <si>
    <t>91_0004590</t>
  </si>
  <si>
    <t>91_0004591</t>
  </si>
  <si>
    <t>91_0004592</t>
  </si>
  <si>
    <t>91_0004593</t>
  </si>
  <si>
    <t>91_0004596</t>
  </si>
  <si>
    <t>91_0004627</t>
  </si>
  <si>
    <t>91_0004628</t>
  </si>
  <si>
    <t>91_0004629</t>
  </si>
  <si>
    <t>11_0007300</t>
  </si>
  <si>
    <t>91_0005838</t>
  </si>
  <si>
    <t>91_0005843</t>
  </si>
  <si>
    <t>91_0005845</t>
  </si>
  <si>
    <t>91_0005847</t>
  </si>
  <si>
    <t>91_0003309</t>
  </si>
  <si>
    <t>ARTIKUL</t>
  </si>
  <si>
    <t>201100</t>
  </si>
  <si>
    <t>202100</t>
  </si>
  <si>
    <t>206300</t>
  </si>
  <si>
    <t>207100</t>
  </si>
  <si>
    <t>210141</t>
  </si>
  <si>
    <t>230200</t>
  </si>
  <si>
    <t>271141</t>
  </si>
  <si>
    <t>288200</t>
  </si>
  <si>
    <t>289100</t>
  </si>
  <si>
    <t>291141</t>
  </si>
  <si>
    <t>292241</t>
  </si>
  <si>
    <t>296000</t>
  </si>
  <si>
    <t>296100</t>
  </si>
  <si>
    <t>296200</t>
  </si>
  <si>
    <t>296300</t>
  </si>
  <si>
    <t>296400</t>
  </si>
  <si>
    <t>305000</t>
  </si>
  <si>
    <t>306200</t>
  </si>
  <si>
    <t>308000</t>
  </si>
  <si>
    <t>313200</t>
  </si>
  <si>
    <t>320100</t>
  </si>
  <si>
    <t>321200</t>
  </si>
  <si>
    <t>331200</t>
  </si>
  <si>
    <t>331241</t>
  </si>
  <si>
    <t>331541</t>
  </si>
  <si>
    <t>334200</t>
  </si>
  <si>
    <t>338241</t>
  </si>
  <si>
    <t>342300</t>
  </si>
  <si>
    <t>343300</t>
  </si>
  <si>
    <t>344300</t>
  </si>
  <si>
    <t>373141</t>
  </si>
  <si>
    <t>390300</t>
  </si>
  <si>
    <t>409100</t>
  </si>
  <si>
    <t>412000</t>
  </si>
  <si>
    <t>412100</t>
  </si>
  <si>
    <t>412300</t>
  </si>
  <si>
    <t>416241</t>
  </si>
  <si>
    <t>416541</t>
  </si>
  <si>
    <t>417100</t>
  </si>
  <si>
    <t>417200</t>
  </si>
  <si>
    <t>417300</t>
  </si>
  <si>
    <t>417700</t>
  </si>
  <si>
    <t>419200</t>
  </si>
  <si>
    <t>426100</t>
  </si>
  <si>
    <t>428000</t>
  </si>
  <si>
    <t>428100</t>
  </si>
  <si>
    <t>450700</t>
  </si>
  <si>
    <t>499100</t>
  </si>
  <si>
    <t>533200</t>
  </si>
  <si>
    <t>242300</t>
  </si>
  <si>
    <t>SX_PCT</t>
  </si>
  <si>
    <t>SX FLAG 90-135</t>
  </si>
  <si>
    <t>237300</t>
  </si>
  <si>
    <t>208300</t>
  </si>
  <si>
    <t>280300</t>
  </si>
  <si>
    <t>319300</t>
  </si>
  <si>
    <t>211200</t>
  </si>
  <si>
    <t>286300</t>
  </si>
  <si>
    <t>499700</t>
  </si>
  <si>
    <t>230500</t>
  </si>
  <si>
    <t>241300</t>
  </si>
  <si>
    <t>243400</t>
  </si>
  <si>
    <t>416341</t>
  </si>
  <si>
    <t>450441</t>
  </si>
  <si>
    <t>SX PLR L</t>
  </si>
  <si>
    <t>SX PLR M</t>
  </si>
  <si>
    <t>SX PLR S</t>
  </si>
  <si>
    <t>SX PLR XL</t>
  </si>
  <si>
    <t>SX PLR XXL</t>
  </si>
  <si>
    <t>233400</t>
  </si>
  <si>
    <t>323400</t>
  </si>
  <si>
    <t>474100</t>
  </si>
  <si>
    <t>417141</t>
  </si>
  <si>
    <t>223300</t>
  </si>
  <si>
    <t>234400</t>
  </si>
  <si>
    <t>235300</t>
  </si>
  <si>
    <t>235241</t>
  </si>
  <si>
    <t>304505</t>
  </si>
  <si>
    <t>321605</t>
  </si>
  <si>
    <t>338505</t>
  </si>
  <si>
    <t>340505</t>
  </si>
  <si>
    <t>626705</t>
  </si>
  <si>
    <t>493000</t>
  </si>
  <si>
    <t>493100</t>
  </si>
  <si>
    <t>493141</t>
  </si>
  <si>
    <t>493300</t>
  </si>
  <si>
    <t>493200</t>
  </si>
  <si>
    <t>273141</t>
  </si>
  <si>
    <t>607600</t>
  </si>
  <si>
    <t>224141</t>
  </si>
  <si>
    <t>224300</t>
  </si>
  <si>
    <t>339400</t>
  </si>
  <si>
    <t>416000</t>
  </si>
  <si>
    <t>493241</t>
  </si>
  <si>
    <t>SX ZHIL M</t>
  </si>
  <si>
    <t>SX ZHIL L</t>
  </si>
  <si>
    <t>SX ZHIL XL</t>
  </si>
  <si>
    <t>SX ZHIL XXL</t>
  </si>
  <si>
    <t>283241</t>
  </si>
  <si>
    <t>SX RETRO M</t>
  </si>
  <si>
    <t>SX RETRO S</t>
  </si>
  <si>
    <t>SX RETRO L</t>
  </si>
  <si>
    <t>SX RETRO XL</t>
  </si>
  <si>
    <t>SX RETRO XXL</t>
  </si>
  <si>
    <t>272400</t>
  </si>
  <si>
    <t>357241</t>
  </si>
  <si>
    <t>358241</t>
  </si>
  <si>
    <t>417241</t>
  </si>
  <si>
    <t>532100</t>
  </si>
  <si>
    <t>SX_VVSK</t>
  </si>
  <si>
    <t>239141</t>
  </si>
  <si>
    <t>251300</t>
  </si>
  <si>
    <t>250100</t>
  </si>
  <si>
    <t>324300</t>
  </si>
  <si>
    <t>496141</t>
  </si>
  <si>
    <t>257400</t>
  </si>
  <si>
    <t>268400</t>
  </si>
  <si>
    <t>267000</t>
  </si>
  <si>
    <t>270300</t>
  </si>
  <si>
    <t>450105</t>
  </si>
  <si>
    <t>282300</t>
  </si>
  <si>
    <t>276141</t>
  </si>
  <si>
    <t>245300</t>
  </si>
  <si>
    <t>246300</t>
  </si>
  <si>
    <t>493341</t>
  </si>
  <si>
    <t>493400</t>
  </si>
  <si>
    <t>SX STIKER1</t>
  </si>
  <si>
    <t>246141</t>
  </si>
  <si>
    <t>450605</t>
  </si>
  <si>
    <t>232441</t>
  </si>
  <si>
    <t>298200</t>
  </si>
  <si>
    <t>205500</t>
  </si>
  <si>
    <t>450800</t>
  </si>
  <si>
    <t>416741</t>
  </si>
  <si>
    <t>SX BE S</t>
  </si>
  <si>
    <t>SX CS S</t>
  </si>
  <si>
    <t>SX BE M</t>
  </si>
  <si>
    <t>SX BE L</t>
  </si>
  <si>
    <t>SX BE XL</t>
  </si>
  <si>
    <t>SX BE XXL</t>
  </si>
  <si>
    <t>SX CS M</t>
  </si>
  <si>
    <t>SX CS L</t>
  </si>
  <si>
    <t>SX CS XL</t>
  </si>
  <si>
    <t>SX CS XXL</t>
  </si>
  <si>
    <t>SX WE M</t>
  </si>
  <si>
    <t>SX WE L</t>
  </si>
  <si>
    <t>SX WE XL</t>
  </si>
  <si>
    <t>SX WE S</t>
  </si>
  <si>
    <t>SX WE XXL</t>
  </si>
  <si>
    <t>SX PL S</t>
  </si>
  <si>
    <t>SX PL M</t>
  </si>
  <si>
    <t>SX PL L</t>
  </si>
  <si>
    <t>SX PL XL</t>
  </si>
  <si>
    <t>SX PL XXL</t>
  </si>
  <si>
    <t>SX CAT A5/21</t>
  </si>
  <si>
    <t>SX zazhi</t>
  </si>
  <si>
    <t>SX BSB</t>
  </si>
  <si>
    <t>SX BSB BL</t>
  </si>
  <si>
    <t>SX TST S</t>
  </si>
  <si>
    <t>SX TST M</t>
  </si>
  <si>
    <t>SX TST L</t>
  </si>
  <si>
    <t>SX TST XL</t>
  </si>
  <si>
    <t>SX TST XXL</t>
  </si>
  <si>
    <t>393141</t>
  </si>
  <si>
    <t>368241</t>
  </si>
  <si>
    <t>323800</t>
  </si>
  <si>
    <t>SX ZHIL S</t>
  </si>
  <si>
    <t>367241</t>
  </si>
  <si>
    <t>254241</t>
  </si>
  <si>
    <t>252200</t>
  </si>
  <si>
    <t>256241</t>
  </si>
  <si>
    <t>255241</t>
  </si>
  <si>
    <t>392141</t>
  </si>
  <si>
    <t>433300</t>
  </si>
  <si>
    <t>237941</t>
  </si>
  <si>
    <t>239300</t>
  </si>
  <si>
    <t>275300</t>
  </si>
  <si>
    <t>297300</t>
  </si>
  <si>
    <t>428200</t>
  </si>
  <si>
    <t>323600</t>
  </si>
  <si>
    <t>323700</t>
  </si>
  <si>
    <t>355241</t>
  </si>
  <si>
    <t>348300</t>
  </si>
  <si>
    <t>513200</t>
  </si>
  <si>
    <t>542500</t>
  </si>
  <si>
    <t>205405</t>
  </si>
  <si>
    <t>236241</t>
  </si>
  <si>
    <t>236141</t>
  </si>
  <si>
    <t>236741</t>
  </si>
  <si>
    <t>236841</t>
  </si>
  <si>
    <t>243500</t>
  </si>
  <si>
    <t>493700</t>
  </si>
  <si>
    <t>493541</t>
  </si>
  <si>
    <t>220400</t>
  </si>
  <si>
    <t>248300</t>
  </si>
  <si>
    <t>419700</t>
  </si>
  <si>
    <t>278300</t>
  </si>
  <si>
    <t>615600</t>
  </si>
  <si>
    <t>493800</t>
  </si>
  <si>
    <t>618300</t>
  </si>
  <si>
    <t>388141</t>
  </si>
  <si>
    <t>364241</t>
  </si>
  <si>
    <t>204100</t>
  </si>
  <si>
    <t>287400</t>
  </si>
  <si>
    <t>627341</t>
  </si>
  <si>
    <t>SX CUP PF</t>
  </si>
  <si>
    <t>SX CUP RETRO</t>
  </si>
  <si>
    <t>SX UMB</t>
  </si>
  <si>
    <t>236941</t>
  </si>
  <si>
    <t>TOVAR</t>
  </si>
  <si>
    <t>Xtreme Бриллиантовый воск NanoPro 0,25л</t>
  </si>
  <si>
    <t>Xtreme Полироль №3 NanoPro для поврежденных покрытий 0,25л</t>
  </si>
  <si>
    <t>Xtreme Очиститель обивки салона и алькантары 0,4л</t>
  </si>
  <si>
    <t>Xtreme Полироль №2 NanoPro для новых покрытий 0,25л</t>
  </si>
  <si>
    <t>Xtreme Гель по уходу за пластиком NanoPro 0,25л</t>
  </si>
  <si>
    <t>Xtreme Очиститель дисков 0,5л</t>
  </si>
  <si>
    <t>Xtreme Концентрат стеклоомывателя NanoPro 1:100 0,25л</t>
  </si>
  <si>
    <t>Моментальный полироль 0,5л</t>
  </si>
  <si>
    <t>Xtreme Пенный очиститель кожи NanoPro 0,25л</t>
  </si>
  <si>
    <t>Лосьон по уходу за кожей 0,25л</t>
  </si>
  <si>
    <t>Нейтрализатор запаха 0,5л</t>
  </si>
  <si>
    <t>Цветной полироль с воском  (белый) NanoPro 0,5л</t>
  </si>
  <si>
    <t>Цветной полироль с воском  (черный) NanoPro 0,5л</t>
  </si>
  <si>
    <t>Цветной полироль с воском (голубой) NanoPro 0,5л</t>
  </si>
  <si>
    <t>Цветной полироль с воском  (серебристый/серый) NanoPro 0,5л</t>
  </si>
  <si>
    <t>Цветной полироль с воском (красный)  NanoPro 0,5л</t>
  </si>
  <si>
    <t>Удалитель царапин  для пластика 0,075л</t>
  </si>
  <si>
    <t>Пенный очиститель обивки салона 0,4л</t>
  </si>
  <si>
    <t>Паста для хрома и алюминия 0,075л</t>
  </si>
  <si>
    <t>Автошампунь-концентрат с воском 0,5л</t>
  </si>
  <si>
    <t>Удалитель царапин 0,075л</t>
  </si>
  <si>
    <t>Универсальный очиститель салона 0,5л</t>
  </si>
  <si>
    <t>Размораживатель стекол 0,3л</t>
  </si>
  <si>
    <t>Размораживатель стекол 0,5л</t>
  </si>
  <si>
    <t>Размораживатель дверных замков 0,05л</t>
  </si>
  <si>
    <t>Очиститель битума 0,3л</t>
  </si>
  <si>
    <t>Универсальный очиститель стекол 0,5л</t>
  </si>
  <si>
    <t>Очиститель-полироль для пластика аэрозоль "Глянцевый эффект Ваниль" 0,4л</t>
  </si>
  <si>
    <t>Очиститель-полироль для пластика аэрозоль "Глянцевый эффект Лимон" 0,4л</t>
  </si>
  <si>
    <t>Очиститель-полироль для пластика аэрозоль "Глянцевый эффект Яблоко" 0,4л</t>
  </si>
  <si>
    <t>Стеклоомыватель концентрат 1:100 аромат "Лимон" 0,25л</t>
  </si>
  <si>
    <t>Очиститель древесной смолы 0,4л</t>
  </si>
  <si>
    <t>Восстановитель черного пластика 0,1л</t>
  </si>
  <si>
    <t>Салфетки для очистки стекол в тубе</t>
  </si>
  <si>
    <t>Салфетки для очистки пластика в тубе</t>
  </si>
  <si>
    <t>Салфетки для очистки кожи в тубе</t>
  </si>
  <si>
    <t>Салфетки из микрофибры для полировки кузова</t>
  </si>
  <si>
    <t>Салфетки из микрофибры для салона и стекла PLUS</t>
  </si>
  <si>
    <t>Губка для стекла</t>
  </si>
  <si>
    <t>Аппликатор для пластика</t>
  </si>
  <si>
    <t>Аппликатор для нанесения полироля</t>
  </si>
  <si>
    <t>Синтетическая замша PLUS</t>
  </si>
  <si>
    <t>Синтетическая замша</t>
  </si>
  <si>
    <t>Универсальная мягкая губка для удаления насекомых двухсторонняя</t>
  </si>
  <si>
    <t>Многоцелевая двухсторонняя губка</t>
  </si>
  <si>
    <t>Губка из микрофибры для мойки автомобиля</t>
  </si>
  <si>
    <t>Полотенце из микроволокна сверхтонкое</t>
  </si>
  <si>
    <t>Карандаш для ухода за резиной 0,018л</t>
  </si>
  <si>
    <t>Универсальное средство для удаления насекомых 0,5л</t>
  </si>
  <si>
    <t>ProfiLine Антиголограмный полироль для орбитальных машинок Ex 04-06 1л</t>
  </si>
  <si>
    <t>Пакет п/э SONAX</t>
  </si>
  <si>
    <t>SONAX Флаг 90-135см (Белый фон + логотип) шт.</t>
  </si>
  <si>
    <t>ProfiLine Средство для обезжиривания и подготовки поверхности к покраске 0,4л</t>
  </si>
  <si>
    <t>ProfiLine Полироль для твердых лаков NP 03-06 1л</t>
  </si>
  <si>
    <t>ProfiLine Твердый воск Nano Pro 1л</t>
  </si>
  <si>
    <t>ProfiLine Мелкоабразивная паста FS 05-04 1л</t>
  </si>
  <si>
    <t>Premium Class Воск Карнауба (набор) 0,208л</t>
  </si>
  <si>
    <t>ProfiLine Очиститель пластика салона 1л</t>
  </si>
  <si>
    <t>ProfiLine Глиняный брусок для очистки окрашенных поверхностей</t>
  </si>
  <si>
    <t>ProfiLine Универсальный триггер для распыления жидкостей шт.</t>
  </si>
  <si>
    <t>ProfiLine Бескислотное средство для очистки колесных дисков PLUS 5л</t>
  </si>
  <si>
    <t>Xtreme Полимерное покрытие для кузова 0,32л</t>
  </si>
  <si>
    <t>Xtreme Быстрый блеск 0,75л</t>
  </si>
  <si>
    <t>Xtreme Микрофибра для кузова 1300г/м2</t>
  </si>
  <si>
    <t>ProfiLine Мягкая микрофибра 1300г/м2 комплект 3 штуки</t>
  </si>
  <si>
    <t>Поло с длинными рукавами "SONAX" размер L шт.</t>
  </si>
  <si>
    <t>Поло с длинными рукавами "SONAX" размер M шт.</t>
  </si>
  <si>
    <t>Поло с длинными рукавами "SONAX" размер S шт.</t>
  </si>
  <si>
    <t>Поло с длинными рукавами "SONAX" размер XL шт.</t>
  </si>
  <si>
    <t>Поло с длинными рукавами "SONAX" размер XXL шт.</t>
  </si>
  <si>
    <t>Очиститель следов насекомых 0,75л</t>
  </si>
  <si>
    <t>Очиститель системы кондиционирования для автомобиля "Зеленый Лимон" 0,1л</t>
  </si>
  <si>
    <t>Многофункциональная проникающая смазка SX-90 с головкой 360 0,1л</t>
  </si>
  <si>
    <t>ProfiLine Мягкий аппликатор для нанесения воска</t>
  </si>
  <si>
    <t>ProfiLine Полимерное покрытие для кузова 0,340л 0,34л</t>
  </si>
  <si>
    <t>Очиститель стекол Стар 0,75л 0,75л</t>
  </si>
  <si>
    <t>Xtreme Спрей  блеск для шин 0,4л 0,4л</t>
  </si>
  <si>
    <t>Xtreme Гель блеск для шин 0,5л 0,5л</t>
  </si>
  <si>
    <t>Profiline Очиститель битума 5л 5л</t>
  </si>
  <si>
    <t>ProfiLine Очиститель для салона универсальный 10л</t>
  </si>
  <si>
    <t>ProfiLine Очиститель стекол 5л</t>
  </si>
  <si>
    <t>ProfiLine Средство для защиты резины 5л</t>
  </si>
  <si>
    <t>ProfiLine Интенсивный очиститель (бесконтакт) 25л</t>
  </si>
  <si>
    <t>ProfiLine Полировочный круг зеленый(средней жесткости) шт.</t>
  </si>
  <si>
    <t>ProfiLine Полировочный круг красный(жесткий) шт.</t>
  </si>
  <si>
    <t>ProfiLine Полировочный круг из овчины шт.</t>
  </si>
  <si>
    <t>ProfiLine Полировочный круг для стекла 2шт.</t>
  </si>
  <si>
    <t>ProfiLine Центрирующая насадка шт.</t>
  </si>
  <si>
    <t>ProfiLine Полироль для стекла 0,25л</t>
  </si>
  <si>
    <t>ProfiLine Очиститель двигателя 10л</t>
  </si>
  <si>
    <t>ProfiLine Одношаговый полироль Perfect Finish 04-06 0,25л</t>
  </si>
  <si>
    <t>ProfiLine Одношаговый полироль Perfect Finish 04-06 1л</t>
  </si>
  <si>
    <t>Смазка универсальная MoS2Oil NanoPro 0,4л</t>
  </si>
  <si>
    <t>Губка для очистки пластика</t>
  </si>
  <si>
    <t>ProfiLine Полировочный круг серый (супер мягкий) шт.</t>
  </si>
  <si>
    <t>Жилет SONAX M 48-50 158-164 шт.</t>
  </si>
  <si>
    <t>Жилет SONAX L 52-54 158-164 шт.</t>
  </si>
  <si>
    <t>Жилет SONAX XL 56-58 170-176 шт.</t>
  </si>
  <si>
    <t>Жилет SONAX XXL 60-62 170-176 шт.</t>
  </si>
  <si>
    <t>Xtreme Очиститель-полироль для пластика с матовым эффектом 0,5л</t>
  </si>
  <si>
    <t>Футболка "SONAX RETRO" черная размер М шт.</t>
  </si>
  <si>
    <t>Футболка "SONAX RETRO" черная размер S шт.</t>
  </si>
  <si>
    <t>Футболка "SONAX RETRO" черная размер L шт.</t>
  </si>
  <si>
    <t>Футболка "SONAX RETRO" черная размер XL шт.</t>
  </si>
  <si>
    <t>Футболка "SONAX RETRO" черная размер XXL шт.</t>
  </si>
  <si>
    <t>Стеклоомыватель готовый к применению Xtreme 3л</t>
  </si>
  <si>
    <t>Очиститель для пластика триггер "Матовый эффект Спорт Активная Свежесть" 0,5л</t>
  </si>
  <si>
    <t>Очиститель для пластика триггер "Матовый эффект Лимон" 0,5л</t>
  </si>
  <si>
    <t>Аппликатор сменный Р-Ball</t>
  </si>
  <si>
    <t>Универсальная пена для удаления насекомых 0,25л</t>
  </si>
  <si>
    <t>Вывеска SONAX шт.</t>
  </si>
  <si>
    <t>ProfiLine Высокоабразивный полироль Ultimate Cut 06-03 0,25л</t>
  </si>
  <si>
    <t>Xtreme Пенный закрывающий шампунь 1л 1л</t>
  </si>
  <si>
    <t>Xtreme Защитное покрытие для дисков 0,25л</t>
  </si>
  <si>
    <t>ProfiLine Очиститель кондиционера 0,4л</t>
  </si>
  <si>
    <t>ProfiLine Бутылка с пенобразователем 250мл 0,25л</t>
  </si>
  <si>
    <t>Xtreme Керамический Спрей 0,75л 0,75л</t>
  </si>
  <si>
    <t>Xtreme Керамический Детейлер 0,75л 0,75л</t>
  </si>
  <si>
    <t>ProfiLine Защитное покрытие  HybridCoating CC One (Керамика, набор) комплект</t>
  </si>
  <si>
    <t>ProfiLine Очиститель кожи 1л 1л</t>
  </si>
  <si>
    <t>ProfiLine Лосьон для кожи 1л 1л</t>
  </si>
  <si>
    <t>ProfiLine Полироль для фар 0,25л</t>
  </si>
  <si>
    <t>ProfiLine Абразивный полироль для орбитальных машинок ExCut 05-05 1л</t>
  </si>
  <si>
    <t>ProfiLine Высокоабразивный полироль CutMax 06-04 1л</t>
  </si>
  <si>
    <t>ProfiLine Полировочный круг желтый 143 для эксцентриков (мягкий) шт.</t>
  </si>
  <si>
    <t>ProfiLine Полировочный круг красный 143 для эксцентриков (твердый) шт.</t>
  </si>
  <si>
    <t>Стикерпак А4 SONAX А4</t>
  </si>
  <si>
    <t>ProfiLine Высокоабразивный полироль CutMax 06-04 0,25л</t>
  </si>
  <si>
    <t>ProfiLine Глиняный диск 150 мм шт.</t>
  </si>
  <si>
    <t>Xtreme Автостеклоочиститель зимний -20° 3л</t>
  </si>
  <si>
    <t>Цветной воск "Черный блеск"  (черный) 0,5л</t>
  </si>
  <si>
    <t>ProfiLine Уход за неокрашенным пластиком 5л 5л</t>
  </si>
  <si>
    <t>ProfiLine Впитывающая микрофибра</t>
  </si>
  <si>
    <t>Щетка для текстиля и кожи</t>
  </si>
  <si>
    <t>Футболка "SONAX BLACK EDITION" черная размер S шт.</t>
  </si>
  <si>
    <t>Футболка "SONAX WHITE EDITION" белая размер S шт.</t>
  </si>
  <si>
    <t>Футболка "SONAX CS" черная размер S шт.</t>
  </si>
  <si>
    <t>Футболка "SONAX BLACK EDITION" черная размер M шт.</t>
  </si>
  <si>
    <t>Футболка "SONAX BLACK EDITION" черная размер L шт.</t>
  </si>
  <si>
    <t>Футболка "SONAX BLACK EDITION" черная размер XL шт.</t>
  </si>
  <si>
    <t>Футболка "SONAX BLACK EDITION" черная размер XXL шт.</t>
  </si>
  <si>
    <t>Футболка "SONAX CS" черная размер M шт.</t>
  </si>
  <si>
    <t>Футболка "SONAX CS" черная размер L шт.</t>
  </si>
  <si>
    <t>Футболка "SONAX CS" черная размер XL шт.</t>
  </si>
  <si>
    <t>Футболка "SONAX CS" черная размер XXL шт.</t>
  </si>
  <si>
    <t>Футболка "SONAX WHITE EDITION" белая размер M шт.</t>
  </si>
  <si>
    <t>Футболка "SONAX WHITE EDITION" белая размер L шт.</t>
  </si>
  <si>
    <t>Футболка "SONAX WHITE EDITION" белая размер XL шт.</t>
  </si>
  <si>
    <t>Футболка "SONAX WHITE EDITION" белая размер XXL шт.</t>
  </si>
  <si>
    <t>Поло "SONAX" размер S шт.</t>
  </si>
  <si>
    <t>Поло "SONAX" размер M шт.</t>
  </si>
  <si>
    <t>Поло "SONAX" размер L шт.</t>
  </si>
  <si>
    <t>Поло "SONAX" размер XL шт.</t>
  </si>
  <si>
    <t>Поло "SONAX" размер XXL шт.</t>
  </si>
  <si>
    <t>Каталог SONAX 2021 формат А5 шт.</t>
  </si>
  <si>
    <t>Зажигалка SONAX белая шт.</t>
  </si>
  <si>
    <t>Бейсболка - сетка "SONAX" белая шт.</t>
  </si>
  <si>
    <t>Бейсболка  "SONAX" черная шт.</t>
  </si>
  <si>
    <t>Толстовка на молнии "SONAX" черная размер S шт.</t>
  </si>
  <si>
    <t>Толстовка на молнии "SONAX" черная размер M шт.</t>
  </si>
  <si>
    <t>Толстовка на молнии "SONAX" черная размер L шт.</t>
  </si>
  <si>
    <t>Толстовка на молнии "SONAX" черная размер XL шт.</t>
  </si>
  <si>
    <t>Толстовка на молнии "SONAX" черная размер XXL шт.</t>
  </si>
  <si>
    <t>Стеклоомыватель концентрат 1:100 аромат "Гавана Любовь" 0,25л</t>
  </si>
  <si>
    <t>Очиститель для пластика триггер "Матовый эффект Гавана Любовь" 0,5л</t>
  </si>
  <si>
    <t>Очиститель системы кондиционирования с симбиотиком для автомобиля "Гавана Любовь" 0,1л</t>
  </si>
  <si>
    <t>Жилет SONAX S 44-46 158-164 шт.</t>
  </si>
  <si>
    <t>Очиститель для пластика триггер "Матовый эффект Вишневый Удар" 0,5л</t>
  </si>
  <si>
    <t>Xtreme Молочко  по уходу за кожей автомобиля 0,5л 0,5л</t>
  </si>
  <si>
    <t>Xtreme Очиститель обивки салона и алькантары усиленный 0,3л 0,3л</t>
  </si>
  <si>
    <t>Xtreme Средство для ухода за резиной (матовый эффект) 0,5л 0,5л</t>
  </si>
  <si>
    <t>Xtreme Очиститель (Детейлер) пластика Интерьер+Экстерьер 0,5л 0,5л</t>
  </si>
  <si>
    <t>Стеклоомыватель концентрат 1:100 аромат "Вишневый Удар" 0,25л</t>
  </si>
  <si>
    <t>ProfiLine Очиститель дисков "Колесный Зверь" 1л 1л</t>
  </si>
  <si>
    <t>ProfiLine Защитное покрытие  CeramicCoating CC Evo (Керамика, набор) комплект</t>
  </si>
  <si>
    <t>ProfiLine Высокоабразивный полироль Ultimate Cut 06-03 1л</t>
  </si>
  <si>
    <t>ProfiLine Удалитель водных пятен 1л</t>
  </si>
  <si>
    <t>ProfiLine Финальная полировальная паста XP 02-06 1л</t>
  </si>
  <si>
    <t>ProfiLine Рукавица из микрофибры для мойки автомобиля</t>
  </si>
  <si>
    <t>Очиститель системы кондиционирования для автомобиля  "Океанская Свежесть" 0,1л</t>
  </si>
  <si>
    <t>Очиститель системы кондиционирования для автомобиля  "Вишневый Удар" 0,1л</t>
  </si>
  <si>
    <t>Спрей против запотевания стекол 0,5л 0,5л</t>
  </si>
  <si>
    <t>Силиконовый спрей 0,4л 0,4л</t>
  </si>
  <si>
    <t>Очиститель кузова от металлических вкраплений 0,5л 0,5л</t>
  </si>
  <si>
    <t>ProfiLine Очиститель холодного двигателя быстрого действия 5л 5л</t>
  </si>
  <si>
    <t>ProfiLine Уход за неокрашенным пластиком 1л 1л</t>
  </si>
  <si>
    <t>ProfiLine Глянцевое покрытие CC36 Блеск №2 0,21л</t>
  </si>
  <si>
    <t>ProfiLine Основное покрытие CC36 База №1 0,25л</t>
  </si>
  <si>
    <t>ProfiLine Аппликатор для Основного покрытия CC36 6шт.</t>
  </si>
  <si>
    <t>ProfiLine Аппликатор для Глянцевого покрытия CC36 6шт.</t>
  </si>
  <si>
    <t>ProfiLine Быстрый блеск 5л 5л</t>
  </si>
  <si>
    <t>ProfiLine Полировочный круг красный 80 (твердый) комплект 6 штук 6шт.</t>
  </si>
  <si>
    <t>ProfiLine Полировочный круг зеленый 80 (средний) комплект 6 штук 6шт.</t>
  </si>
  <si>
    <t>Xtreme Очиститель (Детейлер) интерьера 0,75л 0,75л</t>
  </si>
  <si>
    <t>Xtreme Автошампунь сильно пенящийся 1л 1л</t>
  </si>
  <si>
    <t>ProfiLine Глиняный аппликатор шт.</t>
  </si>
  <si>
    <t>ProfiLine Финальная полировальная паста Final 01-06 1л</t>
  </si>
  <si>
    <t>ProfiLine Автошампунь ручной восстанавливающий 10л 10л</t>
  </si>
  <si>
    <t>ProfiLine Гибридный меховой полировальный диск 143 шт.</t>
  </si>
  <si>
    <t>ProfiLine Автошампунь ручной с активной пеной 1л 1л</t>
  </si>
  <si>
    <t>Стеклоомыватель концентрат 1:100 аромат "Свежесть Океана" 0,25л</t>
  </si>
  <si>
    <t>Очиститель для пластика триггер "Матовый эффект Свежесть Океана" 0,5л</t>
  </si>
  <si>
    <t>Xtreme Полироль металла 0,15л 0,15л</t>
  </si>
  <si>
    <t>Xtreme Полироль сияющий блеск "BSD" 0,75л</t>
  </si>
  <si>
    <t>ProfiLine Очиститель-концентрат  SX Мультистар 1л 1л</t>
  </si>
  <si>
    <t>Кружка SONAX PROFILINE шт.</t>
  </si>
  <si>
    <t>Кружка SONAX RETRO шт.</t>
  </si>
  <si>
    <t>Зонт SONAX шт.</t>
  </si>
  <si>
    <t>ProfiLine Защитное покрытие  CeramicCoating CC36 (Керамика, набор) комплект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</si>
  <si>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</si>
  <si>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</si>
  <si>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</si>
  <si>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</si>
  <si>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</si>
  <si>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</si>
  <si>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</si>
  <si>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</si>
  <si>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</si>
  <si>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</si>
  <si>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</si>
  <si>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</si>
  <si>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</si>
  <si>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</si>
  <si>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</si>
  <si>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</si>
  <si>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</si>
  <si>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</si>
  <si>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Прайс-лист на продукцию "SONAX" от 25.01.2023</t>
  </si>
  <si>
    <t>ООО "БЛИК-АВТО"</t>
  </si>
  <si>
    <t>Сайт: https://blik-cvet.ru</t>
  </si>
  <si>
    <t>Телефон: 8-495-626-68-34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</si>
</sst>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4"/>
      <color indexed="8"/>
      <name val="Calibri"/>
      <family val="2"/>
    </font>
    <font>
      <b/>
      <i/>
      <sz val="8"/>
      <name val="Arial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u val="single"/>
      <sz val="11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6" fillId="34" borderId="13" xfId="0" applyNumberFormat="1" applyFont="1" applyFill="1" applyBorder="1" applyAlignment="1">
      <alignment/>
    </xf>
    <xf numFmtId="1" fontId="46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7" fillId="35" borderId="13" xfId="0" applyNumberFormat="1" applyFont="1" applyFill="1" applyBorder="1" applyAlignment="1">
      <alignment/>
    </xf>
    <xf numFmtId="1" fontId="47" fillId="35" borderId="11" xfId="0" applyNumberFormat="1" applyFont="1" applyFill="1" applyBorder="1" applyAlignment="1">
      <alignment/>
    </xf>
    <xf numFmtId="164" fontId="47" fillId="35" borderId="11" xfId="0" applyNumberFormat="1" applyFont="1" applyFill="1" applyBorder="1" applyAlignment="1">
      <alignment/>
    </xf>
    <xf numFmtId="0" fontId="47" fillId="35" borderId="11" xfId="0" applyNumberFormat="1" applyFont="1" applyFill="1" applyBorder="1" applyAlignment="1">
      <alignment/>
    </xf>
    <xf numFmtId="9" fontId="47" fillId="35" borderId="11" xfId="0" applyNumberFormat="1" applyFont="1" applyFill="1" applyBorder="1" applyAlignment="1">
      <alignment/>
    </xf>
    <xf numFmtId="0" fontId="47" fillId="35" borderId="12" xfId="0" applyNumberFormat="1" applyFont="1" applyFill="1" applyBorder="1" applyAlignment="1">
      <alignment/>
    </xf>
    <xf numFmtId="1" fontId="4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5" fontId="47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ont="1" applyFill="1" applyBorder="1" applyAlignment="1">
      <alignment/>
    </xf>
    <xf numFmtId="166" fontId="47" fillId="35" borderId="11" xfId="0" applyNumberFormat="1" applyFont="1" applyFill="1" applyBorder="1" applyAlignment="1">
      <alignment/>
    </xf>
    <xf numFmtId="166" fontId="0" fillId="34" borderId="15" xfId="0" applyNumberFormat="1" applyFont="1" applyFill="1" applyBorder="1" applyAlignment="1">
      <alignment/>
    </xf>
    <xf numFmtId="1" fontId="49" fillId="0" borderId="0" xfId="0" applyNumberFormat="1" applyFont="1" applyAlignment="1">
      <alignment/>
    </xf>
    <xf numFmtId="0" fontId="26" fillId="0" borderId="0" xfId="0" applyFont="1" applyAlignment="1">
      <alignment horizontal="left" vertical="center"/>
    </xf>
    <xf numFmtId="0" fontId="50" fillId="0" borderId="15" xfId="42" applyFont="1" applyBorder="1" applyAlignment="1" applyProtection="1">
      <alignment vertical="center" wrapText="1"/>
      <protection/>
    </xf>
    <xf numFmtId="0" fontId="50" fillId="0" borderId="15" xfId="42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18" sqref="E18"/>
    </sheetView>
  </sheetViews>
  <sheetFormatPr defaultColWidth="9.140625" defaultRowHeight="15" outlineLevelRow="2"/>
  <cols>
    <col min="1" max="2" width="3.7109375" style="0" customWidth="1"/>
    <col min="3" max="3" width="11.00390625" style="0" hidden="1" customWidth="1"/>
    <col min="4" max="4" width="18.28125" style="0" customWidth="1"/>
    <col min="5" max="5" width="95.421875" style="0" customWidth="1"/>
    <col min="6" max="6" width="8.57421875" style="0" bestFit="1" customWidth="1"/>
    <col min="7" max="7" width="11.00390625" style="0" bestFit="1" customWidth="1"/>
    <col min="8" max="8" width="8.140625" style="3" customWidth="1"/>
    <col min="9" max="9" width="11.140625" style="26" customWidth="1"/>
    <col min="10" max="10" width="7.57421875" style="3" customWidth="1"/>
    <col min="11" max="11" width="12.421875" style="26" customWidth="1"/>
    <col min="12" max="12" width="7.57421875" style="3" customWidth="1"/>
  </cols>
  <sheetData>
    <row r="1" spans="1:12" ht="15" hidden="1">
      <c r="A1" s="1" t="s">
        <v>0</v>
      </c>
      <c r="B1" s="1" t="s">
        <v>2</v>
      </c>
      <c r="C1" s="1" t="s">
        <v>12</v>
      </c>
      <c r="D1" s="1" t="s">
        <v>222</v>
      </c>
      <c r="E1" s="1" t="s">
        <v>432</v>
      </c>
      <c r="F1" s="2" t="s">
        <v>642</v>
      </c>
      <c r="G1" s="1" t="s">
        <v>643</v>
      </c>
      <c r="H1" s="3" t="s">
        <v>652</v>
      </c>
      <c r="I1" s="26" t="s">
        <v>644</v>
      </c>
      <c r="J1" s="3" t="s">
        <v>655</v>
      </c>
      <c r="K1" s="26" t="s">
        <v>657</v>
      </c>
      <c r="L1" s="3" t="s">
        <v>659</v>
      </c>
    </row>
    <row r="2" spans="1:7" ht="15">
      <c r="A2" s="1"/>
      <c r="B2" s="35" t="s">
        <v>661</v>
      </c>
      <c r="D2" s="1"/>
      <c r="E2" s="1"/>
      <c r="F2" s="2"/>
      <c r="G2" s="1"/>
    </row>
    <row r="3" spans="1:9" ht="15">
      <c r="A3" s="1"/>
      <c r="B3" s="35" t="s">
        <v>662</v>
      </c>
      <c r="D3" s="1"/>
      <c r="E3" s="1"/>
      <c r="F3" s="2"/>
      <c r="G3" s="1"/>
      <c r="H3" s="36"/>
      <c r="I3" s="37"/>
    </row>
    <row r="4" spans="1:7" ht="15">
      <c r="A4" s="1"/>
      <c r="B4" s="35" t="s">
        <v>663</v>
      </c>
      <c r="D4" s="1"/>
      <c r="E4" s="1"/>
      <c r="F4" s="2"/>
      <c r="G4" s="1"/>
    </row>
    <row r="5" spans="1:7" ht="18.75">
      <c r="A5" s="1"/>
      <c r="B5" s="1"/>
      <c r="C5" s="1"/>
      <c r="D5" s="1"/>
      <c r="E5" s="34" t="s">
        <v>660</v>
      </c>
      <c r="F5" s="2"/>
      <c r="G5" s="1"/>
    </row>
    <row r="6" spans="1:7" ht="15">
      <c r="A6" s="1"/>
      <c r="B6" s="1"/>
      <c r="C6" s="1"/>
      <c r="D6" s="1"/>
      <c r="E6" s="1"/>
      <c r="F6" s="2"/>
      <c r="G6" s="1"/>
    </row>
    <row r="7" spans="1:12" s="22" customFormat="1" ht="15">
      <c r="A7" s="24" t="s">
        <v>645</v>
      </c>
      <c r="B7" s="24" t="s">
        <v>646</v>
      </c>
      <c r="C7" s="24"/>
      <c r="D7" s="24" t="s">
        <v>647</v>
      </c>
      <c r="E7" s="24" t="s">
        <v>648</v>
      </c>
      <c r="F7" s="25" t="s">
        <v>649</v>
      </c>
      <c r="G7" s="24" t="s">
        <v>650</v>
      </c>
      <c r="H7" s="23" t="s">
        <v>651</v>
      </c>
      <c r="I7" s="27" t="s">
        <v>653</v>
      </c>
      <c r="J7" s="23" t="s">
        <v>654</v>
      </c>
      <c r="K7" s="27" t="s">
        <v>656</v>
      </c>
      <c r="L7" s="23" t="s">
        <v>658</v>
      </c>
    </row>
    <row r="8" spans="1:12" ht="17.25">
      <c r="A8" s="15" t="s">
        <v>1</v>
      </c>
      <c r="B8" s="16"/>
      <c r="C8" s="16"/>
      <c r="D8" s="16"/>
      <c r="E8" s="16"/>
      <c r="F8" s="17"/>
      <c r="G8" s="16"/>
      <c r="H8" s="18">
        <f>H9+H61+H89+H94+H168+H179+H187+H204+H223</f>
        <v>0</v>
      </c>
      <c r="I8" s="28"/>
      <c r="J8" s="19">
        <v>0</v>
      </c>
      <c r="K8" s="32">
        <f>K9+K61+K89+K94+K168+K179+K187+K204+K223</f>
        <v>0</v>
      </c>
      <c r="L8" s="20">
        <f>L9+L61+L89+L94+L168+L179+L187+L204+L223</f>
        <v>0</v>
      </c>
    </row>
    <row r="9" spans="1:12" ht="15" outlineLevel="1">
      <c r="A9" s="21"/>
      <c r="B9" s="10" t="s">
        <v>11</v>
      </c>
      <c r="C9" s="11"/>
      <c r="D9" s="11"/>
      <c r="E9" s="11"/>
      <c r="F9" s="12"/>
      <c r="G9" s="11"/>
      <c r="H9" s="13">
        <f>SUM(H10:H60)</f>
        <v>0</v>
      </c>
      <c r="I9" s="29"/>
      <c r="J9" s="13"/>
      <c r="K9" s="33">
        <f>SUM(K10:K60)</f>
        <v>0</v>
      </c>
      <c r="L9" s="14">
        <f>SUM(L10:L60)</f>
        <v>0</v>
      </c>
    </row>
    <row r="10" spans="1:12" ht="15" outlineLevel="2">
      <c r="A10" s="1"/>
      <c r="B10" s="1"/>
      <c r="C10" s="1" t="s">
        <v>150</v>
      </c>
      <c r="D10" s="1" t="s">
        <v>360</v>
      </c>
      <c r="E10" s="1" t="s">
        <v>571</v>
      </c>
      <c r="F10" s="2">
        <v>0</v>
      </c>
      <c r="G10" s="1">
        <v>0</v>
      </c>
      <c r="H10" s="4"/>
      <c r="I10" s="30">
        <v>1000</v>
      </c>
      <c r="K10" s="30">
        <f aca="true" t="shared" si="0" ref="K10:K41">ROUND(I10*H10*(1-$J$8),2)</f>
        <v>0</v>
      </c>
      <c r="L10" s="3">
        <f aca="true" t="shared" si="1" ref="L10:L41">H10*F10</f>
        <v>0</v>
      </c>
    </row>
    <row r="11" spans="1:12" ht="15" outlineLevel="2">
      <c r="A11" s="1"/>
      <c r="B11" s="1"/>
      <c r="C11" s="1" t="s">
        <v>149</v>
      </c>
      <c r="D11" s="1" t="s">
        <v>359</v>
      </c>
      <c r="E11" s="1" t="s">
        <v>570</v>
      </c>
      <c r="F11" s="2">
        <v>0</v>
      </c>
      <c r="G11" s="1">
        <v>0</v>
      </c>
      <c r="H11" s="4"/>
      <c r="I11" s="30">
        <v>1000</v>
      </c>
      <c r="K11" s="30">
        <f t="shared" si="0"/>
        <v>0</v>
      </c>
      <c r="L11" s="3">
        <f t="shared" si="1"/>
        <v>0</v>
      </c>
    </row>
    <row r="12" spans="1:12" ht="15" outlineLevel="2">
      <c r="A12" s="1"/>
      <c r="B12" s="1"/>
      <c r="C12" s="1" t="s">
        <v>147</v>
      </c>
      <c r="D12" s="1" t="s">
        <v>357</v>
      </c>
      <c r="E12" s="1" t="s">
        <v>567</v>
      </c>
      <c r="F12" s="2">
        <v>0</v>
      </c>
      <c r="G12" s="1">
        <v>0</v>
      </c>
      <c r="H12" s="4"/>
      <c r="I12" s="30">
        <v>1000</v>
      </c>
      <c r="K12" s="30">
        <f t="shared" si="0"/>
        <v>0</v>
      </c>
      <c r="L12" s="3">
        <f t="shared" si="1"/>
        <v>0</v>
      </c>
    </row>
    <row r="13" spans="1:12" ht="15" outlineLevel="2">
      <c r="A13" s="1"/>
      <c r="B13" s="1"/>
      <c r="C13" s="1" t="s">
        <v>151</v>
      </c>
      <c r="D13" s="1" t="s">
        <v>361</v>
      </c>
      <c r="E13" s="1" t="s">
        <v>572</v>
      </c>
      <c r="F13" s="2">
        <v>0</v>
      </c>
      <c r="G13" s="1">
        <v>0</v>
      </c>
      <c r="H13" s="4"/>
      <c r="I13" s="30">
        <v>1000</v>
      </c>
      <c r="K13" s="30">
        <f t="shared" si="0"/>
        <v>0</v>
      </c>
      <c r="L13" s="3">
        <f t="shared" si="1"/>
        <v>0</v>
      </c>
    </row>
    <row r="14" spans="1:12" ht="15" outlineLevel="2">
      <c r="A14" s="1"/>
      <c r="B14" s="1"/>
      <c r="C14" s="1" t="s">
        <v>152</v>
      </c>
      <c r="D14" s="1" t="s">
        <v>362</v>
      </c>
      <c r="E14" s="1" t="s">
        <v>573</v>
      </c>
      <c r="F14" s="2">
        <v>0</v>
      </c>
      <c r="G14" s="1">
        <v>0</v>
      </c>
      <c r="H14" s="4"/>
      <c r="I14" s="30">
        <v>1000</v>
      </c>
      <c r="K14" s="30">
        <f t="shared" si="0"/>
        <v>0</v>
      </c>
      <c r="L14" s="3">
        <f t="shared" si="1"/>
        <v>0</v>
      </c>
    </row>
    <row r="15" spans="1:12" ht="15" outlineLevel="2">
      <c r="A15" s="1"/>
      <c r="B15" s="1"/>
      <c r="C15" s="1" t="s">
        <v>169</v>
      </c>
      <c r="D15" s="1" t="s">
        <v>379</v>
      </c>
      <c r="E15" s="1" t="s">
        <v>589</v>
      </c>
      <c r="F15" s="2">
        <v>0</v>
      </c>
      <c r="G15" s="1">
        <v>0</v>
      </c>
      <c r="H15" s="4"/>
      <c r="I15" s="30">
        <v>800</v>
      </c>
      <c r="K15" s="30">
        <f t="shared" si="0"/>
        <v>0</v>
      </c>
      <c r="L15" s="3">
        <f t="shared" si="1"/>
        <v>0</v>
      </c>
    </row>
    <row r="16" spans="1:12" ht="15" outlineLevel="2">
      <c r="A16" s="1"/>
      <c r="B16" s="1"/>
      <c r="C16" s="1" t="s">
        <v>170</v>
      </c>
      <c r="D16" s="1" t="s">
        <v>380</v>
      </c>
      <c r="E16" s="1" t="s">
        <v>590</v>
      </c>
      <c r="F16" s="2">
        <v>0</v>
      </c>
      <c r="G16" s="1">
        <v>0</v>
      </c>
      <c r="H16" s="4"/>
      <c r="I16" s="30">
        <v>850</v>
      </c>
      <c r="K16" s="30">
        <f t="shared" si="0"/>
        <v>0</v>
      </c>
      <c r="L16" s="3">
        <f t="shared" si="1"/>
        <v>0</v>
      </c>
    </row>
    <row r="17" spans="1:12" ht="15" outlineLevel="2">
      <c r="A17" s="1"/>
      <c r="B17" s="1"/>
      <c r="C17" s="1" t="s">
        <v>167</v>
      </c>
      <c r="D17" s="1" t="s">
        <v>377</v>
      </c>
      <c r="E17" s="1" t="s">
        <v>587</v>
      </c>
      <c r="F17" s="2">
        <v>0</v>
      </c>
      <c r="G17" s="1">
        <v>1</v>
      </c>
      <c r="H17" s="4"/>
      <c r="I17" s="30">
        <v>50</v>
      </c>
      <c r="K17" s="30">
        <f t="shared" si="0"/>
        <v>0</v>
      </c>
      <c r="L17" s="3">
        <f t="shared" si="1"/>
        <v>0</v>
      </c>
    </row>
    <row r="18" spans="1:12" ht="15" outlineLevel="2">
      <c r="A18" s="1"/>
      <c r="B18" s="1"/>
      <c r="C18" s="1" t="s">
        <v>154</v>
      </c>
      <c r="D18" s="1" t="s">
        <v>364</v>
      </c>
      <c r="E18" s="1" t="s">
        <v>575</v>
      </c>
      <c r="F18" s="2">
        <v>0</v>
      </c>
      <c r="G18" s="1">
        <v>0</v>
      </c>
      <c r="H18" s="4"/>
      <c r="I18" s="30">
        <v>1000</v>
      </c>
      <c r="K18" s="30">
        <f t="shared" si="0"/>
        <v>0</v>
      </c>
      <c r="L18" s="3">
        <f t="shared" si="1"/>
        <v>0</v>
      </c>
    </row>
    <row r="19" spans="1:12" ht="15" outlineLevel="2">
      <c r="A19" s="1"/>
      <c r="B19" s="1"/>
      <c r="C19" s="1" t="s">
        <v>153</v>
      </c>
      <c r="D19" s="1" t="s">
        <v>363</v>
      </c>
      <c r="E19" s="1" t="s">
        <v>574</v>
      </c>
      <c r="F19" s="2">
        <v>0</v>
      </c>
      <c r="G19" s="1">
        <v>0</v>
      </c>
      <c r="H19" s="4"/>
      <c r="I19" s="30">
        <v>1000</v>
      </c>
      <c r="K19" s="30">
        <f t="shared" si="0"/>
        <v>0</v>
      </c>
      <c r="L19" s="3">
        <f t="shared" si="1"/>
        <v>0</v>
      </c>
    </row>
    <row r="20" spans="1:12" ht="15" outlineLevel="2">
      <c r="A20" s="1"/>
      <c r="B20" s="1"/>
      <c r="C20" s="1" t="s">
        <v>148</v>
      </c>
      <c r="D20" s="1" t="s">
        <v>358</v>
      </c>
      <c r="E20" s="1" t="s">
        <v>569</v>
      </c>
      <c r="F20" s="2">
        <v>0</v>
      </c>
      <c r="G20" s="1">
        <v>0</v>
      </c>
      <c r="H20" s="4"/>
      <c r="I20" s="30">
        <v>1000</v>
      </c>
      <c r="K20" s="30">
        <f t="shared" si="0"/>
        <v>0</v>
      </c>
      <c r="L20" s="3">
        <f t="shared" si="1"/>
        <v>0</v>
      </c>
    </row>
    <row r="21" spans="1:12" ht="15" outlineLevel="2">
      <c r="A21" s="1"/>
      <c r="B21" s="1"/>
      <c r="C21" s="1" t="s">
        <v>155</v>
      </c>
      <c r="D21" s="1" t="s">
        <v>365</v>
      </c>
      <c r="E21" s="1" t="s">
        <v>576</v>
      </c>
      <c r="F21" s="2">
        <v>0</v>
      </c>
      <c r="G21" s="1">
        <v>0</v>
      </c>
      <c r="H21" s="4"/>
      <c r="I21" s="30">
        <v>1000</v>
      </c>
      <c r="K21" s="30">
        <f t="shared" si="0"/>
        <v>0</v>
      </c>
      <c r="L21" s="3">
        <f t="shared" si="1"/>
        <v>0</v>
      </c>
    </row>
    <row r="22" spans="1:12" ht="15" outlineLevel="2">
      <c r="A22" s="1"/>
      <c r="B22" s="1"/>
      <c r="C22" s="1" t="s">
        <v>156</v>
      </c>
      <c r="D22" s="1" t="s">
        <v>366</v>
      </c>
      <c r="E22" s="1" t="s">
        <v>577</v>
      </c>
      <c r="F22" s="2">
        <v>0</v>
      </c>
      <c r="G22" s="1">
        <v>0</v>
      </c>
      <c r="H22" s="4"/>
      <c r="I22" s="30">
        <v>1000</v>
      </c>
      <c r="K22" s="30">
        <f t="shared" si="0"/>
        <v>0</v>
      </c>
      <c r="L22" s="3">
        <f t="shared" si="1"/>
        <v>0</v>
      </c>
    </row>
    <row r="23" spans="1:12" ht="15" outlineLevel="2">
      <c r="A23" s="1"/>
      <c r="B23" s="1"/>
      <c r="C23" s="1" t="s">
        <v>218</v>
      </c>
      <c r="D23" s="1" t="s">
        <v>428</v>
      </c>
      <c r="E23" s="1" t="s">
        <v>638</v>
      </c>
      <c r="F23" s="2">
        <v>0</v>
      </c>
      <c r="G23" s="1">
        <v>0</v>
      </c>
      <c r="H23" s="4"/>
      <c r="I23" s="30">
        <v>400</v>
      </c>
      <c r="K23" s="30">
        <f t="shared" si="0"/>
        <v>0</v>
      </c>
      <c r="L23" s="3">
        <f t="shared" si="1"/>
        <v>0</v>
      </c>
    </row>
    <row r="24" spans="1:12" ht="15" outlineLevel="2">
      <c r="A24" s="1"/>
      <c r="B24" s="1"/>
      <c r="C24" s="1" t="s">
        <v>219</v>
      </c>
      <c r="D24" s="1" t="s">
        <v>429</v>
      </c>
      <c r="E24" s="1" t="s">
        <v>639</v>
      </c>
      <c r="F24" s="2">
        <v>0</v>
      </c>
      <c r="G24" s="1">
        <v>0</v>
      </c>
      <c r="H24" s="4"/>
      <c r="I24" s="30">
        <v>400</v>
      </c>
      <c r="K24" s="30">
        <f t="shared" si="0"/>
        <v>0</v>
      </c>
      <c r="L24" s="3">
        <f t="shared" si="1"/>
        <v>0</v>
      </c>
    </row>
    <row r="25" spans="1:12" ht="15" outlineLevel="2">
      <c r="A25" s="1"/>
      <c r="B25" s="1"/>
      <c r="C25" s="1" t="s">
        <v>64</v>
      </c>
      <c r="D25" s="1" t="s">
        <v>274</v>
      </c>
      <c r="E25" s="1" t="s">
        <v>484</v>
      </c>
      <c r="F25" s="2">
        <v>0</v>
      </c>
      <c r="G25" s="1">
        <v>1</v>
      </c>
      <c r="H25" s="4"/>
      <c r="I25" s="30">
        <v>950</v>
      </c>
      <c r="K25" s="30">
        <f t="shared" si="0"/>
        <v>0</v>
      </c>
      <c r="L25" s="3">
        <f t="shared" si="1"/>
        <v>0</v>
      </c>
    </row>
    <row r="26" spans="1:12" ht="15" outlineLevel="2">
      <c r="A26" s="1"/>
      <c r="B26" s="1"/>
      <c r="C26" s="1" t="s">
        <v>164</v>
      </c>
      <c r="D26" s="1" t="s">
        <v>374</v>
      </c>
      <c r="E26" s="1" t="s">
        <v>584</v>
      </c>
      <c r="F26" s="2">
        <v>0</v>
      </c>
      <c r="G26" s="1">
        <v>0</v>
      </c>
      <c r="H26" s="4"/>
      <c r="I26" s="30">
        <v>1690</v>
      </c>
      <c r="K26" s="30">
        <f t="shared" si="0"/>
        <v>0</v>
      </c>
      <c r="L26" s="3">
        <f t="shared" si="1"/>
        <v>0</v>
      </c>
    </row>
    <row r="27" spans="1:12" ht="15" outlineLevel="2">
      <c r="A27" s="1"/>
      <c r="B27" s="1"/>
      <c r="C27" s="1" t="s">
        <v>163</v>
      </c>
      <c r="D27" s="1" t="s">
        <v>373</v>
      </c>
      <c r="E27" s="1" t="s">
        <v>583</v>
      </c>
      <c r="F27" s="2">
        <v>0</v>
      </c>
      <c r="G27" s="1">
        <v>0</v>
      </c>
      <c r="H27" s="4"/>
      <c r="I27" s="30">
        <v>1690</v>
      </c>
      <c r="K27" s="30">
        <f t="shared" si="0"/>
        <v>0</v>
      </c>
      <c r="L27" s="3">
        <f t="shared" si="1"/>
        <v>0</v>
      </c>
    </row>
    <row r="28" spans="1:12" ht="15" outlineLevel="2">
      <c r="A28" s="1"/>
      <c r="B28" s="1"/>
      <c r="C28" s="1" t="s">
        <v>162</v>
      </c>
      <c r="D28" s="1" t="s">
        <v>372</v>
      </c>
      <c r="E28" s="1" t="s">
        <v>582</v>
      </c>
      <c r="F28" s="2">
        <v>0</v>
      </c>
      <c r="G28" s="1">
        <v>0</v>
      </c>
      <c r="H28" s="4"/>
      <c r="I28" s="30">
        <v>1690</v>
      </c>
      <c r="K28" s="30">
        <f t="shared" si="0"/>
        <v>0</v>
      </c>
      <c r="L28" s="3">
        <f t="shared" si="1"/>
        <v>0</v>
      </c>
    </row>
    <row r="29" spans="1:12" ht="15" outlineLevel="2">
      <c r="A29" s="1"/>
      <c r="B29" s="1"/>
      <c r="C29" s="1" t="s">
        <v>165</v>
      </c>
      <c r="D29" s="1" t="s">
        <v>375</v>
      </c>
      <c r="E29" s="1" t="s">
        <v>585</v>
      </c>
      <c r="F29" s="2">
        <v>0</v>
      </c>
      <c r="G29" s="1">
        <v>0</v>
      </c>
      <c r="H29" s="4"/>
      <c r="I29" s="30">
        <v>1690</v>
      </c>
      <c r="K29" s="30">
        <f t="shared" si="0"/>
        <v>0</v>
      </c>
      <c r="L29" s="3">
        <f t="shared" si="1"/>
        <v>0</v>
      </c>
    </row>
    <row r="30" spans="1:12" ht="15" outlineLevel="2">
      <c r="A30" s="1"/>
      <c r="B30" s="1"/>
      <c r="C30" s="1" t="s">
        <v>166</v>
      </c>
      <c r="D30" s="1" t="s">
        <v>376</v>
      </c>
      <c r="E30" s="1" t="s">
        <v>586</v>
      </c>
      <c r="F30" s="2">
        <v>0</v>
      </c>
      <c r="G30" s="1">
        <v>0</v>
      </c>
      <c r="H30" s="4"/>
      <c r="I30" s="30">
        <v>1690</v>
      </c>
      <c r="K30" s="30">
        <f t="shared" si="0"/>
        <v>0</v>
      </c>
      <c r="L30" s="3">
        <f t="shared" si="1"/>
        <v>0</v>
      </c>
    </row>
    <row r="31" spans="1:12" ht="15" outlineLevel="2">
      <c r="A31" s="1"/>
      <c r="B31" s="1"/>
      <c r="C31" s="1" t="s">
        <v>77</v>
      </c>
      <c r="D31" s="1" t="s">
        <v>287</v>
      </c>
      <c r="E31" s="1" t="s">
        <v>498</v>
      </c>
      <c r="F31" s="2">
        <v>0</v>
      </c>
      <c r="G31" s="1">
        <v>0</v>
      </c>
      <c r="H31" s="4"/>
      <c r="I31" s="30">
        <v>2000</v>
      </c>
      <c r="K31" s="30">
        <f t="shared" si="0"/>
        <v>0</v>
      </c>
      <c r="L31" s="3">
        <f t="shared" si="1"/>
        <v>0</v>
      </c>
    </row>
    <row r="32" spans="1:12" ht="15" outlineLevel="2">
      <c r="A32" s="1"/>
      <c r="B32" s="1"/>
      <c r="C32" s="1" t="s">
        <v>78</v>
      </c>
      <c r="D32" s="1" t="s">
        <v>288</v>
      </c>
      <c r="E32" s="1" t="s">
        <v>499</v>
      </c>
      <c r="F32" s="2">
        <v>0</v>
      </c>
      <c r="G32" s="1">
        <v>0</v>
      </c>
      <c r="H32" s="4"/>
      <c r="I32" s="30">
        <v>2000</v>
      </c>
      <c r="K32" s="30">
        <f t="shared" si="0"/>
        <v>0</v>
      </c>
      <c r="L32" s="3">
        <f t="shared" si="1"/>
        <v>0</v>
      </c>
    </row>
    <row r="33" spans="1:12" ht="15" outlineLevel="2">
      <c r="A33" s="1"/>
      <c r="B33" s="1"/>
      <c r="C33" s="1" t="s">
        <v>79</v>
      </c>
      <c r="D33" s="1" t="s">
        <v>289</v>
      </c>
      <c r="E33" s="1" t="s">
        <v>500</v>
      </c>
      <c r="F33" s="2">
        <v>0</v>
      </c>
      <c r="G33" s="1">
        <v>0</v>
      </c>
      <c r="H33" s="4"/>
      <c r="I33" s="30">
        <v>2000</v>
      </c>
      <c r="K33" s="30">
        <f t="shared" si="0"/>
        <v>0</v>
      </c>
      <c r="L33" s="3">
        <f t="shared" si="1"/>
        <v>0</v>
      </c>
    </row>
    <row r="34" spans="1:12" ht="15" outlineLevel="2">
      <c r="A34" s="1"/>
      <c r="B34" s="1"/>
      <c r="C34" s="1" t="s">
        <v>80</v>
      </c>
      <c r="D34" s="1" t="s">
        <v>290</v>
      </c>
      <c r="E34" s="1" t="s">
        <v>501</v>
      </c>
      <c r="F34" s="2">
        <v>0</v>
      </c>
      <c r="G34" s="1">
        <v>0</v>
      </c>
      <c r="H34" s="4"/>
      <c r="I34" s="30">
        <v>2000</v>
      </c>
      <c r="K34" s="30">
        <f t="shared" si="0"/>
        <v>0</v>
      </c>
      <c r="L34" s="3">
        <f t="shared" si="1"/>
        <v>0</v>
      </c>
    </row>
    <row r="35" spans="1:12" ht="15" outlineLevel="2">
      <c r="A35" s="1"/>
      <c r="B35" s="1"/>
      <c r="C35" s="1" t="s">
        <v>81</v>
      </c>
      <c r="D35" s="1" t="s">
        <v>291</v>
      </c>
      <c r="E35" s="1" t="s">
        <v>502</v>
      </c>
      <c r="F35" s="2">
        <v>0</v>
      </c>
      <c r="G35" s="1">
        <v>0</v>
      </c>
      <c r="H35" s="4"/>
      <c r="I35" s="30">
        <v>2000</v>
      </c>
      <c r="K35" s="30">
        <f t="shared" si="0"/>
        <v>0</v>
      </c>
      <c r="L35" s="3">
        <f t="shared" si="1"/>
        <v>0</v>
      </c>
    </row>
    <row r="36" spans="1:12" ht="15" outlineLevel="2">
      <c r="A36" s="1"/>
      <c r="B36" s="1"/>
      <c r="C36" s="1" t="s">
        <v>114</v>
      </c>
      <c r="D36" s="1" t="s">
        <v>324</v>
      </c>
      <c r="E36" s="1" t="s">
        <v>535</v>
      </c>
      <c r="F36" s="2">
        <v>0</v>
      </c>
      <c r="G36" s="1">
        <v>0</v>
      </c>
      <c r="H36" s="4"/>
      <c r="I36" s="30">
        <v>660</v>
      </c>
      <c r="K36" s="30">
        <f t="shared" si="0"/>
        <v>0</v>
      </c>
      <c r="L36" s="3">
        <f t="shared" si="1"/>
        <v>0</v>
      </c>
    </row>
    <row r="37" spans="1:12" ht="15" outlineLevel="2">
      <c r="A37" s="1"/>
      <c r="B37" s="1"/>
      <c r="C37" s="1" t="s">
        <v>112</v>
      </c>
      <c r="D37" s="1" t="s">
        <v>322</v>
      </c>
      <c r="E37" s="1" t="s">
        <v>533</v>
      </c>
      <c r="F37" s="2">
        <v>0</v>
      </c>
      <c r="G37" s="1">
        <v>0</v>
      </c>
      <c r="H37" s="4"/>
      <c r="I37" s="30">
        <v>660</v>
      </c>
      <c r="K37" s="30">
        <f t="shared" si="0"/>
        <v>0</v>
      </c>
      <c r="L37" s="3">
        <f t="shared" si="1"/>
        <v>0</v>
      </c>
    </row>
    <row r="38" spans="1:12" ht="15" outlineLevel="2">
      <c r="A38" s="1"/>
      <c r="B38" s="1"/>
      <c r="C38" s="1" t="s">
        <v>113</v>
      </c>
      <c r="D38" s="1" t="s">
        <v>323</v>
      </c>
      <c r="E38" s="1" t="s">
        <v>534</v>
      </c>
      <c r="F38" s="2">
        <v>0</v>
      </c>
      <c r="G38" s="1">
        <v>0</v>
      </c>
      <c r="H38" s="4"/>
      <c r="I38" s="30">
        <v>660</v>
      </c>
      <c r="K38" s="30">
        <f t="shared" si="0"/>
        <v>0</v>
      </c>
      <c r="L38" s="3">
        <f t="shared" si="1"/>
        <v>0</v>
      </c>
    </row>
    <row r="39" spans="1:12" ht="15" outlineLevel="2">
      <c r="A39" s="1"/>
      <c r="B39" s="1"/>
      <c r="C39" s="1" t="s">
        <v>115</v>
      </c>
      <c r="D39" s="1" t="s">
        <v>325</v>
      </c>
      <c r="E39" s="1" t="s">
        <v>536</v>
      </c>
      <c r="F39" s="2">
        <v>0</v>
      </c>
      <c r="G39" s="1">
        <v>0</v>
      </c>
      <c r="H39" s="4"/>
      <c r="I39" s="30">
        <v>660</v>
      </c>
      <c r="K39" s="30">
        <f t="shared" si="0"/>
        <v>0</v>
      </c>
      <c r="L39" s="3">
        <f t="shared" si="1"/>
        <v>0</v>
      </c>
    </row>
    <row r="40" spans="1:12" ht="15" outlineLevel="2">
      <c r="A40" s="1"/>
      <c r="B40" s="1"/>
      <c r="C40" s="1" t="s">
        <v>116</v>
      </c>
      <c r="D40" s="1" t="s">
        <v>326</v>
      </c>
      <c r="E40" s="1" t="s">
        <v>537</v>
      </c>
      <c r="F40" s="2">
        <v>0</v>
      </c>
      <c r="G40" s="1">
        <v>0</v>
      </c>
      <c r="H40" s="4"/>
      <c r="I40" s="30">
        <v>660</v>
      </c>
      <c r="K40" s="30">
        <f t="shared" si="0"/>
        <v>0</v>
      </c>
      <c r="L40" s="3">
        <f t="shared" si="1"/>
        <v>0</v>
      </c>
    </row>
    <row r="41" spans="1:12" ht="15" outlineLevel="2">
      <c r="A41" s="1"/>
      <c r="B41" s="1"/>
      <c r="C41" s="1" t="s">
        <v>139</v>
      </c>
      <c r="D41" s="1" t="s">
        <v>349</v>
      </c>
      <c r="E41" s="1" t="s">
        <v>559</v>
      </c>
      <c r="F41" s="2">
        <v>0</v>
      </c>
      <c r="G41" s="1">
        <v>1</v>
      </c>
      <c r="H41" s="4"/>
      <c r="I41" s="30">
        <v>55</v>
      </c>
      <c r="K41" s="30">
        <f t="shared" si="0"/>
        <v>0</v>
      </c>
      <c r="L41" s="3">
        <f t="shared" si="1"/>
        <v>0</v>
      </c>
    </row>
    <row r="42" spans="1:12" ht="15" outlineLevel="2">
      <c r="A42" s="1"/>
      <c r="B42" s="1"/>
      <c r="C42" s="1" t="s">
        <v>173</v>
      </c>
      <c r="D42" s="1" t="s">
        <v>383</v>
      </c>
      <c r="E42" s="1" t="s">
        <v>593</v>
      </c>
      <c r="F42" s="2">
        <v>0</v>
      </c>
      <c r="G42" s="1">
        <v>0</v>
      </c>
      <c r="H42" s="4"/>
      <c r="I42" s="30">
        <v>2500</v>
      </c>
      <c r="K42" s="30">
        <f aca="true" t="shared" si="2" ref="K42:K60">ROUND(I42*H42*(1-$J$8),2)</f>
        <v>0</v>
      </c>
      <c r="L42" s="3">
        <f aca="true" t="shared" si="3" ref="L42:L60">H42*F42</f>
        <v>0</v>
      </c>
    </row>
    <row r="43" spans="1:12" ht="15" outlineLevel="2">
      <c r="A43" s="1"/>
      <c r="B43" s="1"/>
      <c r="C43" s="1" t="s">
        <v>172</v>
      </c>
      <c r="D43" s="1" t="s">
        <v>382</v>
      </c>
      <c r="E43" s="1" t="s">
        <v>592</v>
      </c>
      <c r="F43" s="2">
        <v>0</v>
      </c>
      <c r="G43" s="1">
        <v>0</v>
      </c>
      <c r="H43" s="4"/>
      <c r="I43" s="30">
        <v>2500</v>
      </c>
      <c r="K43" s="30">
        <f t="shared" si="2"/>
        <v>0</v>
      </c>
      <c r="L43" s="3">
        <f t="shared" si="3"/>
        <v>0</v>
      </c>
    </row>
    <row r="44" spans="1:12" ht="15" outlineLevel="2">
      <c r="A44" s="1"/>
      <c r="B44" s="1"/>
      <c r="C44" s="1" t="s">
        <v>171</v>
      </c>
      <c r="D44" s="1" t="s">
        <v>381</v>
      </c>
      <c r="E44" s="1" t="s">
        <v>591</v>
      </c>
      <c r="F44" s="2">
        <v>0</v>
      </c>
      <c r="G44" s="1">
        <v>0</v>
      </c>
      <c r="H44" s="4"/>
      <c r="I44" s="30">
        <v>2500</v>
      </c>
      <c r="K44" s="30">
        <f t="shared" si="2"/>
        <v>0</v>
      </c>
      <c r="L44" s="3">
        <f t="shared" si="3"/>
        <v>0</v>
      </c>
    </row>
    <row r="45" spans="1:12" ht="15" outlineLevel="2">
      <c r="A45" s="1"/>
      <c r="B45" s="1"/>
      <c r="C45" s="1" t="s">
        <v>174</v>
      </c>
      <c r="D45" s="1" t="s">
        <v>384</v>
      </c>
      <c r="E45" s="1" t="s">
        <v>594</v>
      </c>
      <c r="F45" s="2">
        <v>0</v>
      </c>
      <c r="G45" s="1">
        <v>0</v>
      </c>
      <c r="H45" s="4"/>
      <c r="I45" s="30">
        <v>2500</v>
      </c>
      <c r="K45" s="30">
        <f t="shared" si="2"/>
        <v>0</v>
      </c>
      <c r="L45" s="3">
        <f t="shared" si="3"/>
        <v>0</v>
      </c>
    </row>
    <row r="46" spans="1:12" ht="15" outlineLevel="2">
      <c r="A46" s="1"/>
      <c r="B46" s="1"/>
      <c r="C46" s="1" t="s">
        <v>175</v>
      </c>
      <c r="D46" s="1" t="s">
        <v>385</v>
      </c>
      <c r="E46" s="1" t="s">
        <v>595</v>
      </c>
      <c r="F46" s="2">
        <v>0</v>
      </c>
      <c r="G46" s="1">
        <v>0</v>
      </c>
      <c r="H46" s="4"/>
      <c r="I46" s="30">
        <v>2500</v>
      </c>
      <c r="K46" s="30">
        <f t="shared" si="2"/>
        <v>0</v>
      </c>
      <c r="L46" s="3">
        <f t="shared" si="3"/>
        <v>0</v>
      </c>
    </row>
    <row r="47" spans="1:12" ht="15" outlineLevel="2">
      <c r="A47" s="1"/>
      <c r="B47" s="1"/>
      <c r="C47" s="1" t="s">
        <v>220</v>
      </c>
      <c r="D47" s="1" t="s">
        <v>430</v>
      </c>
      <c r="E47" s="1" t="s">
        <v>640</v>
      </c>
      <c r="F47" s="2">
        <v>0</v>
      </c>
      <c r="G47" s="1">
        <v>0</v>
      </c>
      <c r="H47" s="4"/>
      <c r="I47" s="30">
        <v>2200</v>
      </c>
      <c r="K47" s="30">
        <f t="shared" si="2"/>
        <v>0</v>
      </c>
      <c r="L47" s="3">
        <f t="shared" si="3"/>
        <v>0</v>
      </c>
    </row>
    <row r="48" spans="1:12" ht="15" outlineLevel="2">
      <c r="A48" s="1"/>
      <c r="B48" s="1"/>
      <c r="C48" s="1" t="s">
        <v>158</v>
      </c>
      <c r="D48" s="1" t="s">
        <v>368</v>
      </c>
      <c r="E48" s="1" t="s">
        <v>579</v>
      </c>
      <c r="F48" s="2">
        <v>0</v>
      </c>
      <c r="G48" s="1">
        <v>0</v>
      </c>
      <c r="H48" s="4"/>
      <c r="I48" s="30">
        <v>1000</v>
      </c>
      <c r="K48" s="30">
        <f t="shared" si="2"/>
        <v>0</v>
      </c>
      <c r="L48" s="3">
        <f t="shared" si="3"/>
        <v>0</v>
      </c>
    </row>
    <row r="49" spans="1:12" ht="15" outlineLevel="2">
      <c r="A49" s="1"/>
      <c r="B49" s="1"/>
      <c r="C49" s="1" t="s">
        <v>157</v>
      </c>
      <c r="D49" s="1" t="s">
        <v>367</v>
      </c>
      <c r="E49" s="1" t="s">
        <v>578</v>
      </c>
      <c r="F49" s="2">
        <v>0</v>
      </c>
      <c r="G49" s="1">
        <v>0</v>
      </c>
      <c r="H49" s="4"/>
      <c r="I49" s="30">
        <v>1000</v>
      </c>
      <c r="K49" s="30">
        <f t="shared" si="2"/>
        <v>0</v>
      </c>
      <c r="L49" s="3">
        <f t="shared" si="3"/>
        <v>0</v>
      </c>
    </row>
    <row r="50" spans="1:12" ht="15" outlineLevel="2">
      <c r="A50" s="1"/>
      <c r="B50" s="1"/>
      <c r="C50" s="1" t="s">
        <v>160</v>
      </c>
      <c r="D50" s="1" t="s">
        <v>370</v>
      </c>
      <c r="E50" s="1" t="s">
        <v>568</v>
      </c>
      <c r="F50" s="2">
        <v>0</v>
      </c>
      <c r="G50" s="1">
        <v>0</v>
      </c>
      <c r="H50" s="4"/>
      <c r="I50" s="30">
        <v>1000</v>
      </c>
      <c r="K50" s="30">
        <f t="shared" si="2"/>
        <v>0</v>
      </c>
      <c r="L50" s="3">
        <f t="shared" si="3"/>
        <v>0</v>
      </c>
    </row>
    <row r="51" spans="1:12" ht="15" outlineLevel="2">
      <c r="A51" s="1"/>
      <c r="B51" s="1"/>
      <c r="C51" s="1" t="s">
        <v>159</v>
      </c>
      <c r="D51" s="1" t="s">
        <v>369</v>
      </c>
      <c r="E51" s="1" t="s">
        <v>580</v>
      </c>
      <c r="F51" s="2">
        <v>0</v>
      </c>
      <c r="G51" s="1">
        <v>0</v>
      </c>
      <c r="H51" s="4"/>
      <c r="I51" s="30">
        <v>1000</v>
      </c>
      <c r="K51" s="30">
        <f t="shared" si="2"/>
        <v>0</v>
      </c>
      <c r="L51" s="3">
        <f t="shared" si="3"/>
        <v>0</v>
      </c>
    </row>
    <row r="52" spans="1:12" ht="15" outlineLevel="2">
      <c r="A52" s="1"/>
      <c r="B52" s="1"/>
      <c r="C52" s="1" t="s">
        <v>161</v>
      </c>
      <c r="D52" s="1" t="s">
        <v>371</v>
      </c>
      <c r="E52" s="1" t="s">
        <v>581</v>
      </c>
      <c r="F52" s="2">
        <v>0</v>
      </c>
      <c r="G52" s="1">
        <v>0</v>
      </c>
      <c r="H52" s="4"/>
      <c r="I52" s="30">
        <v>1000</v>
      </c>
      <c r="K52" s="30">
        <f t="shared" si="2"/>
        <v>0</v>
      </c>
      <c r="L52" s="3">
        <f t="shared" si="3"/>
        <v>0</v>
      </c>
    </row>
    <row r="53" spans="1:12" ht="15" outlineLevel="2">
      <c r="A53" s="1"/>
      <c r="B53" s="1"/>
      <c r="C53" s="1" t="s">
        <v>168</v>
      </c>
      <c r="D53" s="1" t="s">
        <v>378</v>
      </c>
      <c r="E53" s="1" t="s">
        <v>588</v>
      </c>
      <c r="F53" s="2">
        <v>0</v>
      </c>
      <c r="G53" s="1">
        <v>0</v>
      </c>
      <c r="H53" s="4"/>
      <c r="I53" s="30">
        <v>90</v>
      </c>
      <c r="K53" s="30">
        <f t="shared" si="2"/>
        <v>0</v>
      </c>
      <c r="L53" s="3">
        <f t="shared" si="3"/>
        <v>0</v>
      </c>
    </row>
    <row r="54" spans="1:12" ht="15" outlineLevel="2">
      <c r="A54" s="1"/>
      <c r="B54" s="1"/>
      <c r="C54" s="1" t="s">
        <v>108</v>
      </c>
      <c r="D54" s="1" t="s">
        <v>318</v>
      </c>
      <c r="E54" s="1" t="s">
        <v>529</v>
      </c>
      <c r="F54" s="2">
        <v>0</v>
      </c>
      <c r="G54" s="1">
        <v>1</v>
      </c>
      <c r="H54" s="4"/>
      <c r="I54" s="30">
        <v>1500</v>
      </c>
      <c r="K54" s="30">
        <f t="shared" si="2"/>
        <v>0</v>
      </c>
      <c r="L54" s="3">
        <f t="shared" si="3"/>
        <v>0</v>
      </c>
    </row>
    <row r="55" spans="1:12" ht="15" outlineLevel="2">
      <c r="A55" s="1"/>
      <c r="B55" s="1"/>
      <c r="C55" s="1" t="s">
        <v>107</v>
      </c>
      <c r="D55" s="1" t="s">
        <v>317</v>
      </c>
      <c r="E55" s="1" t="s">
        <v>528</v>
      </c>
      <c r="F55" s="2">
        <v>0</v>
      </c>
      <c r="G55" s="1">
        <v>1</v>
      </c>
      <c r="H55" s="4"/>
      <c r="I55" s="30">
        <v>1500</v>
      </c>
      <c r="K55" s="30">
        <f t="shared" si="2"/>
        <v>0</v>
      </c>
      <c r="L55" s="3">
        <f t="shared" si="3"/>
        <v>0</v>
      </c>
    </row>
    <row r="56" spans="1:12" ht="15" outlineLevel="2">
      <c r="A56" s="1"/>
      <c r="B56" s="1"/>
      <c r="C56" s="1" t="s">
        <v>179</v>
      </c>
      <c r="D56" s="1" t="s">
        <v>389</v>
      </c>
      <c r="E56" s="1" t="s">
        <v>599</v>
      </c>
      <c r="F56" s="2">
        <v>0</v>
      </c>
      <c r="G56" s="1">
        <v>1</v>
      </c>
      <c r="H56" s="4"/>
      <c r="I56" s="30">
        <v>1500</v>
      </c>
      <c r="K56" s="30">
        <f t="shared" si="2"/>
        <v>0</v>
      </c>
      <c r="L56" s="3">
        <f t="shared" si="3"/>
        <v>0</v>
      </c>
    </row>
    <row r="57" spans="1:12" ht="15" outlineLevel="2">
      <c r="A57" s="1"/>
      <c r="B57" s="1"/>
      <c r="C57" s="1" t="s">
        <v>109</v>
      </c>
      <c r="D57" s="1" t="s">
        <v>319</v>
      </c>
      <c r="E57" s="1" t="s">
        <v>530</v>
      </c>
      <c r="F57" s="2">
        <v>0</v>
      </c>
      <c r="G57" s="1">
        <v>1</v>
      </c>
      <c r="H57" s="4"/>
      <c r="I57" s="30">
        <v>1500</v>
      </c>
      <c r="K57" s="30">
        <f t="shared" si="2"/>
        <v>0</v>
      </c>
      <c r="L57" s="3">
        <f t="shared" si="3"/>
        <v>0</v>
      </c>
    </row>
    <row r="58" spans="1:12" ht="15" outlineLevel="2">
      <c r="A58" s="1"/>
      <c r="B58" s="1"/>
      <c r="C58" s="1" t="s">
        <v>110</v>
      </c>
      <c r="D58" s="1" t="s">
        <v>320</v>
      </c>
      <c r="E58" s="1" t="s">
        <v>531</v>
      </c>
      <c r="F58" s="2">
        <v>0</v>
      </c>
      <c r="G58" s="1">
        <v>1</v>
      </c>
      <c r="H58" s="4"/>
      <c r="I58" s="30">
        <v>1500</v>
      </c>
      <c r="K58" s="30">
        <f t="shared" si="2"/>
        <v>0</v>
      </c>
      <c r="L58" s="3">
        <f t="shared" si="3"/>
        <v>0</v>
      </c>
    </row>
    <row r="59" spans="1:12" ht="15" outlineLevel="2">
      <c r="A59" s="1"/>
      <c r="B59" s="1"/>
      <c r="C59" s="1" t="s">
        <v>63</v>
      </c>
      <c r="D59" s="1" t="s">
        <v>273</v>
      </c>
      <c r="E59" s="1" t="s">
        <v>483</v>
      </c>
      <c r="F59" s="2">
        <v>0</v>
      </c>
      <c r="G59" s="1">
        <v>1</v>
      </c>
      <c r="H59" s="4"/>
      <c r="I59" s="30">
        <v>18.55</v>
      </c>
      <c r="K59" s="30">
        <f t="shared" si="2"/>
        <v>0</v>
      </c>
      <c r="L59" s="3">
        <f t="shared" si="3"/>
        <v>0</v>
      </c>
    </row>
    <row r="60" spans="1:12" ht="15" outlineLevel="2">
      <c r="A60" s="1"/>
      <c r="B60" s="1"/>
      <c r="C60" s="1" t="s">
        <v>122</v>
      </c>
      <c r="D60" s="1" t="s">
        <v>332</v>
      </c>
      <c r="E60" s="1" t="s">
        <v>543</v>
      </c>
      <c r="F60" s="2">
        <v>0</v>
      </c>
      <c r="G60" s="1">
        <v>0</v>
      </c>
      <c r="H60" s="4"/>
      <c r="I60" s="30">
        <v>2000</v>
      </c>
      <c r="K60" s="30">
        <f t="shared" si="2"/>
        <v>0</v>
      </c>
      <c r="L60" s="3">
        <f t="shared" si="3"/>
        <v>0</v>
      </c>
    </row>
    <row r="61" spans="1:12" ht="15" outlineLevel="1">
      <c r="A61" s="21"/>
      <c r="B61" s="9" t="s">
        <v>4</v>
      </c>
      <c r="C61" s="5"/>
      <c r="D61" s="5"/>
      <c r="E61" s="5"/>
      <c r="F61" s="6"/>
      <c r="G61" s="5"/>
      <c r="H61" s="7">
        <f>SUM(H62:H88)</f>
        <v>0</v>
      </c>
      <c r="I61" s="31"/>
      <c r="J61" s="7"/>
      <c r="K61" s="31">
        <f>SUM(K62:K88)</f>
        <v>0</v>
      </c>
      <c r="L61" s="8">
        <f>SUM(L62:L88)</f>
        <v>0</v>
      </c>
    </row>
    <row r="62" spans="1:12" ht="15" outlineLevel="2">
      <c r="A62" s="1"/>
      <c r="B62" s="1"/>
      <c r="C62" s="1" t="s">
        <v>13</v>
      </c>
      <c r="D62" s="1" t="s">
        <v>223</v>
      </c>
      <c r="E62" s="1" t="s">
        <v>433</v>
      </c>
      <c r="F62" s="2">
        <v>0.233</v>
      </c>
      <c r="G62" s="1">
        <v>6</v>
      </c>
      <c r="H62" s="4"/>
      <c r="I62" s="30">
        <v>842.41</v>
      </c>
      <c r="K62" s="30">
        <f aca="true" t="shared" si="4" ref="K62:K88">ROUND(I62*H62*(1-$J$8),2)</f>
        <v>0</v>
      </c>
      <c r="L62" s="3">
        <f aca="true" t="shared" si="5" ref="L62:L88">H62*F62</f>
        <v>0</v>
      </c>
    </row>
    <row r="63" spans="1:12" ht="15" outlineLevel="2">
      <c r="A63" s="1"/>
      <c r="B63" s="1"/>
      <c r="C63" s="1" t="s">
        <v>14</v>
      </c>
      <c r="D63" s="1" t="s">
        <v>224</v>
      </c>
      <c r="E63" s="1" t="s">
        <v>434</v>
      </c>
      <c r="F63" s="2">
        <v>0.249</v>
      </c>
      <c r="G63" s="1">
        <v>6</v>
      </c>
      <c r="H63" s="4"/>
      <c r="I63" s="30">
        <v>842.41</v>
      </c>
      <c r="K63" s="30">
        <f t="shared" si="4"/>
        <v>0</v>
      </c>
      <c r="L63" s="3">
        <f t="shared" si="5"/>
        <v>0</v>
      </c>
    </row>
    <row r="64" spans="1:12" ht="15" outlineLevel="2">
      <c r="A64" s="1"/>
      <c r="B64" s="1"/>
      <c r="C64" s="1" t="s">
        <v>215</v>
      </c>
      <c r="D64" s="1" t="s">
        <v>425</v>
      </c>
      <c r="E64" s="1" t="s">
        <v>635</v>
      </c>
      <c r="F64" s="2">
        <v>0.168</v>
      </c>
      <c r="G64" s="1">
        <v>6</v>
      </c>
      <c r="H64" s="4"/>
      <c r="I64" s="30">
        <v>1605.16</v>
      </c>
      <c r="K64" s="30">
        <f t="shared" si="4"/>
        <v>0</v>
      </c>
      <c r="L64" s="3">
        <f t="shared" si="5"/>
        <v>0</v>
      </c>
    </row>
    <row r="65" spans="1:12" ht="15" outlineLevel="2">
      <c r="A65" s="1"/>
      <c r="B65" s="1"/>
      <c r="C65" s="1" t="s">
        <v>15</v>
      </c>
      <c r="D65" s="1" t="s">
        <v>225</v>
      </c>
      <c r="E65" s="1" t="s">
        <v>435</v>
      </c>
      <c r="F65" s="2">
        <v>0.365</v>
      </c>
      <c r="G65" s="1">
        <v>6</v>
      </c>
      <c r="H65" s="4"/>
      <c r="I65" s="30">
        <v>792.64</v>
      </c>
      <c r="K65" s="30">
        <f t="shared" si="4"/>
        <v>0</v>
      </c>
      <c r="L65" s="3">
        <f t="shared" si="5"/>
        <v>0</v>
      </c>
    </row>
    <row r="66" spans="1:12" ht="15" outlineLevel="2">
      <c r="A66" s="1"/>
      <c r="B66" s="1"/>
      <c r="C66" s="1" t="s">
        <v>16</v>
      </c>
      <c r="D66" s="1" t="s">
        <v>226</v>
      </c>
      <c r="E66" s="1" t="s">
        <v>436</v>
      </c>
      <c r="F66" s="2">
        <v>0.233</v>
      </c>
      <c r="G66" s="1">
        <v>6</v>
      </c>
      <c r="H66" s="4"/>
      <c r="I66" s="30">
        <v>842.41</v>
      </c>
      <c r="K66" s="30">
        <f t="shared" si="4"/>
        <v>0</v>
      </c>
      <c r="L66" s="3">
        <f t="shared" si="5"/>
        <v>0</v>
      </c>
    </row>
    <row r="67" spans="1:12" ht="15" outlineLevel="2">
      <c r="A67" s="1"/>
      <c r="B67" s="1"/>
      <c r="C67" s="1" t="s">
        <v>17</v>
      </c>
      <c r="D67" s="1" t="s">
        <v>227</v>
      </c>
      <c r="E67" s="1" t="s">
        <v>437</v>
      </c>
      <c r="F67" s="2">
        <v>0.215</v>
      </c>
      <c r="G67" s="1">
        <v>6</v>
      </c>
      <c r="H67" s="4"/>
      <c r="I67" s="30">
        <v>1229.84</v>
      </c>
      <c r="K67" s="30">
        <f t="shared" si="4"/>
        <v>0</v>
      </c>
      <c r="L67" s="3">
        <f t="shared" si="5"/>
        <v>0</v>
      </c>
    </row>
    <row r="68" spans="1:12" ht="15" outlineLevel="2">
      <c r="A68" s="1"/>
      <c r="B68" s="1"/>
      <c r="C68" s="1" t="s">
        <v>206</v>
      </c>
      <c r="D68" s="1" t="s">
        <v>416</v>
      </c>
      <c r="E68" s="1" t="s">
        <v>626</v>
      </c>
      <c r="F68" s="2">
        <v>0.754</v>
      </c>
      <c r="G68" s="1">
        <v>6</v>
      </c>
      <c r="H68" s="4"/>
      <c r="I68" s="30">
        <v>1450.22</v>
      </c>
      <c r="K68" s="30">
        <f t="shared" si="4"/>
        <v>0</v>
      </c>
      <c r="L68" s="3">
        <f t="shared" si="5"/>
        <v>0</v>
      </c>
    </row>
    <row r="69" spans="1:12" ht="15" outlineLevel="2">
      <c r="A69" s="1"/>
      <c r="B69" s="1"/>
      <c r="C69" s="1" t="s">
        <v>18</v>
      </c>
      <c r="D69" s="1" t="s">
        <v>228</v>
      </c>
      <c r="E69" s="1" t="s">
        <v>438</v>
      </c>
      <c r="F69" s="2">
        <v>0.54</v>
      </c>
      <c r="G69" s="1">
        <v>6</v>
      </c>
      <c r="H69" s="4"/>
      <c r="I69" s="30">
        <v>970.36</v>
      </c>
      <c r="K69" s="30">
        <f t="shared" si="4"/>
        <v>0</v>
      </c>
      <c r="L69" s="3">
        <f t="shared" si="5"/>
        <v>0</v>
      </c>
    </row>
    <row r="70" spans="1:12" ht="15" outlineLevel="2">
      <c r="A70" s="1"/>
      <c r="B70" s="1"/>
      <c r="C70" s="1" t="s">
        <v>142</v>
      </c>
      <c r="D70" s="1" t="s">
        <v>352</v>
      </c>
      <c r="E70" s="1" t="s">
        <v>562</v>
      </c>
      <c r="F70" s="2">
        <v>2.907</v>
      </c>
      <c r="G70" s="1">
        <v>7</v>
      </c>
      <c r="H70" s="4"/>
      <c r="I70" s="30">
        <v>435.71</v>
      </c>
      <c r="K70" s="30">
        <f t="shared" si="4"/>
        <v>0</v>
      </c>
      <c r="L70" s="3">
        <f t="shared" si="5"/>
        <v>0</v>
      </c>
    </row>
    <row r="71" spans="1:12" ht="15" outlineLevel="2">
      <c r="A71" s="1"/>
      <c r="B71" s="1"/>
      <c r="C71" s="1" t="s">
        <v>89</v>
      </c>
      <c r="D71" s="1" t="s">
        <v>299</v>
      </c>
      <c r="E71" s="1" t="s">
        <v>510</v>
      </c>
      <c r="F71" s="2">
        <v>0.495</v>
      </c>
      <c r="G71" s="1">
        <v>6</v>
      </c>
      <c r="H71" s="4"/>
      <c r="I71" s="30">
        <v>2037.19</v>
      </c>
      <c r="K71" s="30">
        <f t="shared" si="4"/>
        <v>0</v>
      </c>
      <c r="L71" s="3">
        <f t="shared" si="5"/>
        <v>0</v>
      </c>
    </row>
    <row r="72" spans="1:12" ht="15" outlineLevel="2">
      <c r="A72" s="1"/>
      <c r="B72" s="1"/>
      <c r="C72" s="1" t="s">
        <v>88</v>
      </c>
      <c r="D72" s="1" t="s">
        <v>298</v>
      </c>
      <c r="E72" s="1" t="s">
        <v>509</v>
      </c>
      <c r="F72" s="2">
        <v>0.298</v>
      </c>
      <c r="G72" s="1">
        <v>6</v>
      </c>
      <c r="H72" s="4"/>
      <c r="I72" s="30">
        <v>1119.96</v>
      </c>
      <c r="K72" s="30">
        <f t="shared" si="4"/>
        <v>0</v>
      </c>
      <c r="L72" s="3">
        <f t="shared" si="5"/>
        <v>0</v>
      </c>
    </row>
    <row r="73" spans="1:12" ht="15" outlineLevel="2">
      <c r="A73" s="1"/>
      <c r="B73" s="1"/>
      <c r="C73" s="1" t="s">
        <v>73</v>
      </c>
      <c r="D73" s="1" t="s">
        <v>283</v>
      </c>
      <c r="E73" s="1" t="s">
        <v>494</v>
      </c>
      <c r="F73" s="2">
        <v>0.303</v>
      </c>
      <c r="G73" s="1">
        <v>6</v>
      </c>
      <c r="H73" s="4"/>
      <c r="I73" s="30">
        <v>1516.57</v>
      </c>
      <c r="K73" s="30">
        <f t="shared" si="4"/>
        <v>0</v>
      </c>
      <c r="L73" s="3">
        <f t="shared" si="5"/>
        <v>0</v>
      </c>
    </row>
    <row r="74" spans="1:12" ht="15" outlineLevel="2">
      <c r="A74" s="1"/>
      <c r="B74" s="1"/>
      <c r="C74" s="1" t="s">
        <v>74</v>
      </c>
      <c r="D74" s="1" t="s">
        <v>284</v>
      </c>
      <c r="E74" s="1" t="s">
        <v>495</v>
      </c>
      <c r="F74" s="2">
        <v>0.791</v>
      </c>
      <c r="G74" s="1">
        <v>6</v>
      </c>
      <c r="H74" s="4"/>
      <c r="I74" s="30">
        <v>2047.5</v>
      </c>
      <c r="K74" s="30">
        <f t="shared" si="4"/>
        <v>0</v>
      </c>
      <c r="L74" s="3">
        <f t="shared" si="5"/>
        <v>0</v>
      </c>
    </row>
    <row r="75" spans="1:12" ht="15" outlineLevel="2">
      <c r="A75" s="1"/>
      <c r="B75" s="1"/>
      <c r="C75" s="1" t="s">
        <v>207</v>
      </c>
      <c r="D75" s="1" t="s">
        <v>417</v>
      </c>
      <c r="E75" s="1" t="s">
        <v>627</v>
      </c>
      <c r="F75" s="2">
        <v>1.03</v>
      </c>
      <c r="G75" s="1">
        <v>6</v>
      </c>
      <c r="H75" s="4"/>
      <c r="I75" s="30">
        <v>1170</v>
      </c>
      <c r="K75" s="30">
        <f t="shared" si="4"/>
        <v>0</v>
      </c>
      <c r="L75" s="3">
        <f t="shared" si="5"/>
        <v>0</v>
      </c>
    </row>
    <row r="76" spans="1:12" ht="15" outlineLevel="2">
      <c r="A76" s="1"/>
      <c r="B76" s="1"/>
      <c r="C76" s="1" t="s">
        <v>125</v>
      </c>
      <c r="D76" s="1" t="s">
        <v>335</v>
      </c>
      <c r="E76" s="1" t="s">
        <v>546</v>
      </c>
      <c r="F76" s="2">
        <v>0.182</v>
      </c>
      <c r="G76" s="1">
        <v>6</v>
      </c>
      <c r="H76" s="4"/>
      <c r="I76" s="30">
        <v>1265.08</v>
      </c>
      <c r="K76" s="30">
        <f t="shared" si="4"/>
        <v>0</v>
      </c>
      <c r="L76" s="3">
        <f t="shared" si="5"/>
        <v>0</v>
      </c>
    </row>
    <row r="77" spans="1:12" ht="15" outlineLevel="2">
      <c r="A77" s="1"/>
      <c r="B77" s="1"/>
      <c r="C77" s="1" t="s">
        <v>124</v>
      </c>
      <c r="D77" s="1" t="s">
        <v>334</v>
      </c>
      <c r="E77" s="1" t="s">
        <v>545</v>
      </c>
      <c r="F77" s="2">
        <v>1.02</v>
      </c>
      <c r="G77" s="1">
        <v>6</v>
      </c>
      <c r="H77" s="4"/>
      <c r="I77" s="30">
        <v>1685.5</v>
      </c>
      <c r="K77" s="30">
        <f t="shared" si="4"/>
        <v>0</v>
      </c>
      <c r="L77" s="3">
        <f t="shared" si="5"/>
        <v>0</v>
      </c>
    </row>
    <row r="78" spans="1:12" ht="15" outlineLevel="2">
      <c r="A78" s="1"/>
      <c r="B78" s="1"/>
      <c r="C78" s="1" t="s">
        <v>182</v>
      </c>
      <c r="D78" s="1" t="s">
        <v>392</v>
      </c>
      <c r="E78" s="1" t="s">
        <v>602</v>
      </c>
      <c r="F78" s="2">
        <v>0.236</v>
      </c>
      <c r="G78" s="1">
        <v>6</v>
      </c>
      <c r="H78" s="4"/>
      <c r="I78" s="30">
        <v>938.39</v>
      </c>
      <c r="K78" s="30">
        <f t="shared" si="4"/>
        <v>0</v>
      </c>
      <c r="L78" s="3">
        <f t="shared" si="5"/>
        <v>0</v>
      </c>
    </row>
    <row r="79" spans="1:12" ht="15" outlineLevel="2">
      <c r="A79" s="1"/>
      <c r="B79" s="1"/>
      <c r="C79" s="1" t="s">
        <v>181</v>
      </c>
      <c r="D79" s="1" t="s">
        <v>391</v>
      </c>
      <c r="E79" s="1" t="s">
        <v>601</v>
      </c>
      <c r="F79" s="2">
        <v>0.48</v>
      </c>
      <c r="G79" s="1">
        <v>6</v>
      </c>
      <c r="H79" s="4"/>
      <c r="I79" s="30">
        <v>1675.67</v>
      </c>
      <c r="K79" s="30">
        <f t="shared" si="4"/>
        <v>0</v>
      </c>
      <c r="L79" s="3">
        <f t="shared" si="5"/>
        <v>0</v>
      </c>
    </row>
    <row r="80" spans="1:12" ht="15" outlineLevel="2">
      <c r="A80" s="1"/>
      <c r="B80" s="1"/>
      <c r="C80" s="1" t="s">
        <v>184</v>
      </c>
      <c r="D80" s="1" t="s">
        <v>394</v>
      </c>
      <c r="E80" s="1" t="s">
        <v>604</v>
      </c>
      <c r="F80" s="2">
        <v>0.5</v>
      </c>
      <c r="G80" s="1">
        <v>6</v>
      </c>
      <c r="H80" s="4"/>
      <c r="I80" s="30">
        <v>1365</v>
      </c>
      <c r="K80" s="30">
        <f t="shared" si="4"/>
        <v>0</v>
      </c>
      <c r="L80" s="3">
        <f t="shared" si="5"/>
        <v>0</v>
      </c>
    </row>
    <row r="81" spans="1:12" ht="15" outlineLevel="2">
      <c r="A81" s="1"/>
      <c r="B81" s="1"/>
      <c r="C81" s="1" t="s">
        <v>183</v>
      </c>
      <c r="D81" s="1" t="s">
        <v>393</v>
      </c>
      <c r="E81" s="1" t="s">
        <v>603</v>
      </c>
      <c r="F81" s="2">
        <v>0.5</v>
      </c>
      <c r="G81" s="1">
        <v>6</v>
      </c>
      <c r="H81" s="4"/>
      <c r="I81" s="30">
        <v>1365</v>
      </c>
      <c r="K81" s="30">
        <f t="shared" si="4"/>
        <v>0</v>
      </c>
      <c r="L81" s="3">
        <f t="shared" si="5"/>
        <v>0</v>
      </c>
    </row>
    <row r="82" spans="1:12" ht="15" outlineLevel="2">
      <c r="A82" s="1"/>
      <c r="B82" s="1"/>
      <c r="C82" s="1" t="s">
        <v>128</v>
      </c>
      <c r="D82" s="1" t="s">
        <v>338</v>
      </c>
      <c r="E82" s="1" t="s">
        <v>549</v>
      </c>
      <c r="F82" s="2">
        <v>0.758</v>
      </c>
      <c r="G82" s="1">
        <v>6</v>
      </c>
      <c r="H82" s="4"/>
      <c r="I82" s="30">
        <v>2373.46</v>
      </c>
      <c r="K82" s="30">
        <f t="shared" si="4"/>
        <v>0</v>
      </c>
      <c r="L82" s="3">
        <f t="shared" si="5"/>
        <v>0</v>
      </c>
    </row>
    <row r="83" spans="1:12" ht="15" outlineLevel="2">
      <c r="A83" s="1"/>
      <c r="B83" s="1"/>
      <c r="C83" s="1" t="s">
        <v>129</v>
      </c>
      <c r="D83" s="1" t="s">
        <v>339</v>
      </c>
      <c r="E83" s="1" t="s">
        <v>550</v>
      </c>
      <c r="F83" s="2">
        <v>0.758</v>
      </c>
      <c r="G83" s="1">
        <v>6</v>
      </c>
      <c r="H83" s="4"/>
      <c r="I83" s="30">
        <v>1998.91</v>
      </c>
      <c r="K83" s="30">
        <f t="shared" si="4"/>
        <v>0</v>
      </c>
      <c r="L83" s="3">
        <f t="shared" si="5"/>
        <v>0</v>
      </c>
    </row>
    <row r="84" spans="1:12" ht="15" outlineLevel="2">
      <c r="A84" s="1"/>
      <c r="B84" s="1"/>
      <c r="C84" s="1" t="s">
        <v>19</v>
      </c>
      <c r="D84" s="1" t="s">
        <v>229</v>
      </c>
      <c r="E84" s="1" t="s">
        <v>439</v>
      </c>
      <c r="F84" s="2">
        <v>0.263</v>
      </c>
      <c r="G84" s="1">
        <v>6</v>
      </c>
      <c r="H84" s="4"/>
      <c r="I84" s="30">
        <v>654.03</v>
      </c>
      <c r="K84" s="30">
        <f t="shared" si="4"/>
        <v>0</v>
      </c>
      <c r="L84" s="3">
        <f t="shared" si="5"/>
        <v>0</v>
      </c>
    </row>
    <row r="85" spans="1:12" ht="15" outlineLevel="2">
      <c r="A85" s="1"/>
      <c r="B85" s="1"/>
      <c r="C85" s="1" t="s">
        <v>117</v>
      </c>
      <c r="D85" s="1" t="s">
        <v>327</v>
      </c>
      <c r="E85" s="1" t="s">
        <v>538</v>
      </c>
      <c r="F85" s="2">
        <v>3.015</v>
      </c>
      <c r="G85" s="1">
        <v>4</v>
      </c>
      <c r="H85" s="4"/>
      <c r="I85" s="30">
        <v>1047.77</v>
      </c>
      <c r="K85" s="30">
        <f t="shared" si="4"/>
        <v>0</v>
      </c>
      <c r="L85" s="3">
        <f t="shared" si="5"/>
        <v>0</v>
      </c>
    </row>
    <row r="86" spans="1:12" ht="15" outlineLevel="2">
      <c r="A86" s="1"/>
      <c r="B86" s="1"/>
      <c r="C86" s="1" t="s">
        <v>111</v>
      </c>
      <c r="D86" s="1" t="s">
        <v>321</v>
      </c>
      <c r="E86" s="1" t="s">
        <v>532</v>
      </c>
      <c r="F86" s="2">
        <v>0.505</v>
      </c>
      <c r="G86" s="1">
        <v>6</v>
      </c>
      <c r="H86" s="4"/>
      <c r="I86" s="30">
        <v>1155.21</v>
      </c>
      <c r="K86" s="30">
        <f t="shared" si="4"/>
        <v>0</v>
      </c>
      <c r="L86" s="3">
        <f t="shared" si="5"/>
        <v>0</v>
      </c>
    </row>
    <row r="87" spans="1:12" ht="15" outlineLevel="2">
      <c r="A87" s="1"/>
      <c r="B87" s="1"/>
      <c r="C87" s="1" t="s">
        <v>216</v>
      </c>
      <c r="D87" s="1" t="s">
        <v>426</v>
      </c>
      <c r="E87" s="1" t="s">
        <v>636</v>
      </c>
      <c r="F87" s="2">
        <v>0.75</v>
      </c>
      <c r="G87" s="1">
        <v>6</v>
      </c>
      <c r="H87" s="4"/>
      <c r="I87" s="30">
        <v>919.96</v>
      </c>
      <c r="K87" s="30">
        <f t="shared" si="4"/>
        <v>0</v>
      </c>
      <c r="L87" s="3">
        <f t="shared" si="5"/>
        <v>0</v>
      </c>
    </row>
    <row r="88" spans="1:12" ht="15" outlineLevel="2">
      <c r="A88" s="1"/>
      <c r="B88" s="1"/>
      <c r="C88" s="1" t="s">
        <v>21</v>
      </c>
      <c r="D88" s="1" t="s">
        <v>231</v>
      </c>
      <c r="E88" s="1" t="s">
        <v>441</v>
      </c>
      <c r="F88" s="2">
        <v>0.232</v>
      </c>
      <c r="G88" s="1">
        <v>6</v>
      </c>
      <c r="H88" s="4"/>
      <c r="I88" s="30">
        <v>988.14</v>
      </c>
      <c r="K88" s="30">
        <f t="shared" si="4"/>
        <v>0</v>
      </c>
      <c r="L88" s="3">
        <f t="shared" si="5"/>
        <v>0</v>
      </c>
    </row>
    <row r="89" spans="1:12" ht="15" outlineLevel="1">
      <c r="A89" s="21"/>
      <c r="B89" s="9" t="s">
        <v>7</v>
      </c>
      <c r="C89" s="5"/>
      <c r="D89" s="5"/>
      <c r="E89" s="5"/>
      <c r="F89" s="6"/>
      <c r="G89" s="5"/>
      <c r="H89" s="7">
        <f>SUM(H90:H93)</f>
        <v>0</v>
      </c>
      <c r="I89" s="31"/>
      <c r="J89" s="7"/>
      <c r="K89" s="31">
        <f>SUM(K90:K93)</f>
        <v>0</v>
      </c>
      <c r="L89" s="8">
        <f>SUM(L90:L93)</f>
        <v>0</v>
      </c>
    </row>
    <row r="90" spans="1:12" ht="15" outlineLevel="2">
      <c r="A90" s="1"/>
      <c r="B90" s="1"/>
      <c r="C90" s="1" t="s">
        <v>35</v>
      </c>
      <c r="D90" s="1" t="s">
        <v>245</v>
      </c>
      <c r="E90" s="1" t="s">
        <v>455</v>
      </c>
      <c r="F90" s="2">
        <v>0.266</v>
      </c>
      <c r="G90" s="1">
        <v>6</v>
      </c>
      <c r="H90" s="4"/>
      <c r="I90" s="30">
        <v>112.16</v>
      </c>
      <c r="K90" s="30">
        <f>ROUND(I90*H90*(1-$J$8),2)</f>
        <v>0</v>
      </c>
      <c r="L90" s="3">
        <f>H90*F90</f>
        <v>0</v>
      </c>
    </row>
    <row r="91" spans="1:12" ht="15" outlineLevel="2">
      <c r="A91" s="1"/>
      <c r="B91" s="1"/>
      <c r="C91" s="1" t="s">
        <v>36</v>
      </c>
      <c r="D91" s="1" t="s">
        <v>246</v>
      </c>
      <c r="E91" s="1" t="s">
        <v>456</v>
      </c>
      <c r="F91" s="2">
        <v>0.482</v>
      </c>
      <c r="G91" s="1">
        <v>6</v>
      </c>
      <c r="H91" s="4"/>
      <c r="I91" s="30">
        <v>122.93</v>
      </c>
      <c r="K91" s="30">
        <f>ROUND(I91*H91*(1-$J$8),2)</f>
        <v>0</v>
      </c>
      <c r="L91" s="3">
        <f>H91*F91</f>
        <v>0</v>
      </c>
    </row>
    <row r="92" spans="1:12" ht="15" outlineLevel="2">
      <c r="A92" s="1"/>
      <c r="B92" s="1"/>
      <c r="C92" s="1" t="s">
        <v>37</v>
      </c>
      <c r="D92" s="1" t="s">
        <v>247</v>
      </c>
      <c r="E92" s="1" t="s">
        <v>457</v>
      </c>
      <c r="F92" s="2">
        <v>0.04</v>
      </c>
      <c r="G92" s="1">
        <v>18</v>
      </c>
      <c r="H92" s="4"/>
      <c r="I92" s="30">
        <v>71.37</v>
      </c>
      <c r="K92" s="30">
        <f>ROUND(I92*H92*(1-$J$8),2)</f>
        <v>0</v>
      </c>
      <c r="L92" s="3">
        <f>H92*F92</f>
        <v>0</v>
      </c>
    </row>
    <row r="93" spans="1:12" ht="15" outlineLevel="2">
      <c r="A93" s="1"/>
      <c r="B93" s="1"/>
      <c r="C93" s="1" t="s">
        <v>60</v>
      </c>
      <c r="D93" s="1" t="s">
        <v>270</v>
      </c>
      <c r="E93" s="1" t="s">
        <v>480</v>
      </c>
      <c r="F93" s="2">
        <v>0.018</v>
      </c>
      <c r="G93" s="1">
        <v>24</v>
      </c>
      <c r="H93" s="4"/>
      <c r="I93" s="30">
        <v>111.61</v>
      </c>
      <c r="K93" s="30">
        <f>ROUND(I93*H93*(1-$J$8),2)</f>
        <v>0</v>
      </c>
      <c r="L93" s="3">
        <f>H93*F93</f>
        <v>0</v>
      </c>
    </row>
    <row r="94" spans="1:12" ht="15" outlineLevel="1">
      <c r="A94" s="21"/>
      <c r="B94" s="9" t="s">
        <v>10</v>
      </c>
      <c r="C94" s="5"/>
      <c r="D94" s="5"/>
      <c r="E94" s="5"/>
      <c r="F94" s="6"/>
      <c r="G94" s="5"/>
      <c r="H94" s="7">
        <f>SUM(H95:H167)</f>
        <v>0</v>
      </c>
      <c r="I94" s="31"/>
      <c r="J94" s="7"/>
      <c r="K94" s="31">
        <f>SUM(K95:K167)</f>
        <v>0</v>
      </c>
      <c r="L94" s="8">
        <f>SUM(L95:L167)</f>
        <v>0</v>
      </c>
    </row>
    <row r="95" spans="1:12" ht="15" outlineLevel="2">
      <c r="A95" s="1"/>
      <c r="B95" s="1"/>
      <c r="C95" s="1" t="s">
        <v>198</v>
      </c>
      <c r="D95" s="1" t="s">
        <v>408</v>
      </c>
      <c r="E95" s="1" t="s">
        <v>618</v>
      </c>
      <c r="F95" s="2">
        <v>1</v>
      </c>
      <c r="G95" s="1">
        <v>6</v>
      </c>
      <c r="H95" s="4"/>
      <c r="I95" s="30">
        <v>2215.62</v>
      </c>
      <c r="K95" s="30">
        <f aca="true" t="shared" si="6" ref="K95:K126">ROUND(I95*H95*(1-$J$8),2)</f>
        <v>0</v>
      </c>
      <c r="L95" s="3">
        <f aca="true" t="shared" si="7" ref="L95:L126">H95*F95</f>
        <v>0</v>
      </c>
    </row>
    <row r="96" spans="1:12" ht="15" outlineLevel="2">
      <c r="A96" s="1"/>
      <c r="B96" s="1"/>
      <c r="C96" s="1" t="s">
        <v>144</v>
      </c>
      <c r="D96" s="1" t="s">
        <v>354</v>
      </c>
      <c r="E96" s="1" t="s">
        <v>564</v>
      </c>
      <c r="F96" s="2">
        <v>5</v>
      </c>
      <c r="G96" s="1">
        <v>1</v>
      </c>
      <c r="H96" s="4"/>
      <c r="I96" s="30">
        <v>7053.16</v>
      </c>
      <c r="K96" s="30">
        <f t="shared" si="6"/>
        <v>0</v>
      </c>
      <c r="L96" s="3">
        <f t="shared" si="7"/>
        <v>0</v>
      </c>
    </row>
    <row r="97" spans="1:12" ht="15" outlineLevel="2">
      <c r="A97" s="1"/>
      <c r="B97" s="1"/>
      <c r="C97" s="1" t="s">
        <v>66</v>
      </c>
      <c r="D97" s="1" t="s">
        <v>276</v>
      </c>
      <c r="E97" s="1" t="s">
        <v>486</v>
      </c>
      <c r="F97" s="2">
        <v>0.99</v>
      </c>
      <c r="G97" s="1">
        <v>6</v>
      </c>
      <c r="H97" s="4"/>
      <c r="I97" s="30">
        <v>2860</v>
      </c>
      <c r="K97" s="30">
        <f t="shared" si="6"/>
        <v>0</v>
      </c>
      <c r="L97" s="3">
        <f t="shared" si="7"/>
        <v>0</v>
      </c>
    </row>
    <row r="98" spans="1:12" ht="15" outlineLevel="2">
      <c r="A98" s="1"/>
      <c r="B98" s="1"/>
      <c r="C98" s="1" t="s">
        <v>69</v>
      </c>
      <c r="D98" s="1" t="s">
        <v>279</v>
      </c>
      <c r="E98" s="1" t="s">
        <v>489</v>
      </c>
      <c r="F98" s="2">
        <v>0.187</v>
      </c>
      <c r="G98" s="1">
        <v>4</v>
      </c>
      <c r="H98" s="4"/>
      <c r="I98" s="30">
        <v>7763.95</v>
      </c>
      <c r="K98" s="30">
        <f t="shared" si="6"/>
        <v>0</v>
      </c>
      <c r="L98" s="3">
        <f t="shared" si="7"/>
        <v>0</v>
      </c>
    </row>
    <row r="99" spans="1:12" ht="15" outlineLevel="2">
      <c r="A99" s="1"/>
      <c r="B99" s="1"/>
      <c r="C99" s="1" t="s">
        <v>86</v>
      </c>
      <c r="D99" s="1" t="s">
        <v>296</v>
      </c>
      <c r="E99" s="1" t="s">
        <v>507</v>
      </c>
      <c r="F99" s="2">
        <v>0.344</v>
      </c>
      <c r="G99" s="1">
        <v>6</v>
      </c>
      <c r="H99" s="4"/>
      <c r="I99" s="30">
        <v>2019.99</v>
      </c>
      <c r="K99" s="30">
        <f t="shared" si="6"/>
        <v>0</v>
      </c>
      <c r="L99" s="3">
        <f t="shared" si="7"/>
        <v>0</v>
      </c>
    </row>
    <row r="100" spans="1:12" ht="15" outlineLevel="2">
      <c r="A100" s="1"/>
      <c r="B100" s="1"/>
      <c r="C100" s="1" t="s">
        <v>102</v>
      </c>
      <c r="D100" s="1" t="s">
        <v>312</v>
      </c>
      <c r="E100" s="1" t="s">
        <v>523</v>
      </c>
      <c r="F100" s="2">
        <v>0.285</v>
      </c>
      <c r="G100" s="1">
        <v>6</v>
      </c>
      <c r="H100" s="4"/>
      <c r="I100" s="30">
        <v>2163.47</v>
      </c>
      <c r="K100" s="30">
        <f t="shared" si="6"/>
        <v>0</v>
      </c>
      <c r="L100" s="3">
        <f t="shared" si="7"/>
        <v>0</v>
      </c>
    </row>
    <row r="101" spans="1:12" ht="15" outlineLevel="2">
      <c r="A101" s="1"/>
      <c r="B101" s="1"/>
      <c r="C101" s="1" t="s">
        <v>103</v>
      </c>
      <c r="D101" s="1" t="s">
        <v>313</v>
      </c>
      <c r="E101" s="1" t="s">
        <v>524</v>
      </c>
      <c r="F101" s="2">
        <v>1.14</v>
      </c>
      <c r="G101" s="1">
        <v>6</v>
      </c>
      <c r="H101" s="4"/>
      <c r="I101" s="30">
        <v>6328.93</v>
      </c>
      <c r="K101" s="30">
        <f t="shared" si="6"/>
        <v>0</v>
      </c>
      <c r="L101" s="3">
        <f t="shared" si="7"/>
        <v>0</v>
      </c>
    </row>
    <row r="102" spans="1:12" ht="15" outlineLevel="2">
      <c r="A102" s="1"/>
      <c r="B102" s="1"/>
      <c r="C102" s="1" t="s">
        <v>72</v>
      </c>
      <c r="D102" s="1" t="s">
        <v>282</v>
      </c>
      <c r="E102" s="1" t="s">
        <v>493</v>
      </c>
      <c r="F102" s="2">
        <v>5.4</v>
      </c>
      <c r="G102" s="1">
        <v>1</v>
      </c>
      <c r="H102" s="4"/>
      <c r="I102" s="30">
        <v>7865</v>
      </c>
      <c r="K102" s="30">
        <f t="shared" si="6"/>
        <v>0</v>
      </c>
      <c r="L102" s="3">
        <f t="shared" si="7"/>
        <v>0</v>
      </c>
    </row>
    <row r="103" spans="1:12" ht="15" outlineLevel="2">
      <c r="A103" s="1"/>
      <c r="B103" s="1"/>
      <c r="C103" s="1" t="s">
        <v>200</v>
      </c>
      <c r="D103" s="1" t="s">
        <v>410</v>
      </c>
      <c r="E103" s="1" t="s">
        <v>620</v>
      </c>
      <c r="F103" s="2">
        <v>0.196</v>
      </c>
      <c r="G103" s="1">
        <v>6</v>
      </c>
      <c r="H103" s="4"/>
      <c r="I103" s="30">
        <v>5179.69</v>
      </c>
      <c r="K103" s="30">
        <f t="shared" si="6"/>
        <v>0</v>
      </c>
      <c r="L103" s="3">
        <f t="shared" si="7"/>
        <v>0</v>
      </c>
    </row>
    <row r="104" spans="1:12" ht="15" outlineLevel="2">
      <c r="A104" s="1"/>
      <c r="B104" s="1"/>
      <c r="C104" s="1" t="s">
        <v>199</v>
      </c>
      <c r="D104" s="1" t="s">
        <v>409</v>
      </c>
      <c r="E104" s="1" t="s">
        <v>619</v>
      </c>
      <c r="F104" s="2">
        <v>0.213</v>
      </c>
      <c r="G104" s="1">
        <v>6</v>
      </c>
      <c r="H104" s="4"/>
      <c r="I104" s="30">
        <v>4006.72</v>
      </c>
      <c r="K104" s="30">
        <f t="shared" si="6"/>
        <v>0</v>
      </c>
      <c r="L104" s="3">
        <f t="shared" si="7"/>
        <v>0</v>
      </c>
    </row>
    <row r="105" spans="1:12" ht="15" outlineLevel="2">
      <c r="A105" s="1"/>
      <c r="B105" s="1"/>
      <c r="C105" s="1" t="s">
        <v>201</v>
      </c>
      <c r="D105" s="1" t="s">
        <v>411</v>
      </c>
      <c r="E105" s="1" t="s">
        <v>621</v>
      </c>
      <c r="F105" s="2">
        <v>0.043</v>
      </c>
      <c r="G105" s="1">
        <v>4</v>
      </c>
      <c r="H105" s="4"/>
      <c r="I105" s="30">
        <v>3336.45</v>
      </c>
      <c r="K105" s="30">
        <f t="shared" si="6"/>
        <v>0</v>
      </c>
      <c r="L105" s="3">
        <f t="shared" si="7"/>
        <v>0</v>
      </c>
    </row>
    <row r="106" spans="1:12" ht="15" outlineLevel="2">
      <c r="A106" s="1"/>
      <c r="B106" s="1"/>
      <c r="C106" s="1" t="s">
        <v>202</v>
      </c>
      <c r="D106" s="1" t="s">
        <v>412</v>
      </c>
      <c r="E106" s="1" t="s">
        <v>622</v>
      </c>
      <c r="F106" s="2">
        <v>0.036</v>
      </c>
      <c r="G106" s="1">
        <v>4</v>
      </c>
      <c r="H106" s="4"/>
      <c r="I106" s="30">
        <v>2874.72</v>
      </c>
      <c r="K106" s="30">
        <f t="shared" si="6"/>
        <v>0</v>
      </c>
      <c r="L106" s="3">
        <f t="shared" si="7"/>
        <v>0</v>
      </c>
    </row>
    <row r="107" spans="1:12" ht="15" outlineLevel="2">
      <c r="A107" s="1"/>
      <c r="B107" s="1"/>
      <c r="C107" s="1" t="s">
        <v>221</v>
      </c>
      <c r="D107" s="1" t="s">
        <v>431</v>
      </c>
      <c r="E107" s="1" t="s">
        <v>641</v>
      </c>
      <c r="F107" s="2">
        <v>0.195</v>
      </c>
      <c r="G107" s="1">
        <v>6</v>
      </c>
      <c r="H107" s="4"/>
      <c r="I107" s="30">
        <v>9724</v>
      </c>
      <c r="K107" s="30">
        <f t="shared" si="6"/>
        <v>0</v>
      </c>
      <c r="L107" s="3">
        <f t="shared" si="7"/>
        <v>0</v>
      </c>
    </row>
    <row r="108" spans="1:12" ht="15" outlineLevel="2">
      <c r="A108" s="1"/>
      <c r="B108" s="1"/>
      <c r="C108" s="1" t="s">
        <v>65</v>
      </c>
      <c r="D108" s="1" t="s">
        <v>275</v>
      </c>
      <c r="E108" s="1" t="s">
        <v>485</v>
      </c>
      <c r="F108" s="2">
        <v>0.28</v>
      </c>
      <c r="G108" s="1">
        <v>6</v>
      </c>
      <c r="H108" s="4"/>
      <c r="I108" s="30">
        <v>1418.73</v>
      </c>
      <c r="K108" s="30">
        <f t="shared" si="6"/>
        <v>0</v>
      </c>
      <c r="L108" s="3">
        <f t="shared" si="7"/>
        <v>0</v>
      </c>
    </row>
    <row r="109" spans="1:12" ht="15" outlineLevel="2">
      <c r="A109" s="1"/>
      <c r="B109" s="1"/>
      <c r="C109" s="1" t="s">
        <v>187</v>
      </c>
      <c r="D109" s="1" t="s">
        <v>397</v>
      </c>
      <c r="E109" s="1" t="s">
        <v>607</v>
      </c>
      <c r="F109" s="2">
        <v>0.166</v>
      </c>
      <c r="G109" s="1">
        <v>6</v>
      </c>
      <c r="H109" s="4"/>
      <c r="I109" s="30">
        <v>11440</v>
      </c>
      <c r="K109" s="30">
        <f t="shared" si="6"/>
        <v>0</v>
      </c>
      <c r="L109" s="3">
        <f t="shared" si="7"/>
        <v>0</v>
      </c>
    </row>
    <row r="110" spans="1:12" ht="15" outlineLevel="2">
      <c r="A110" s="1"/>
      <c r="B110" s="1"/>
      <c r="C110" s="1" t="s">
        <v>123</v>
      </c>
      <c r="D110" s="1" t="s">
        <v>333</v>
      </c>
      <c r="E110" s="1" t="s">
        <v>544</v>
      </c>
      <c r="F110" s="2">
        <v>0.253</v>
      </c>
      <c r="G110" s="1">
        <v>6</v>
      </c>
      <c r="H110" s="4"/>
      <c r="I110" s="30">
        <v>2465.32</v>
      </c>
      <c r="K110" s="30">
        <f t="shared" si="6"/>
        <v>0</v>
      </c>
      <c r="L110" s="3">
        <f t="shared" si="7"/>
        <v>0</v>
      </c>
    </row>
    <row r="111" spans="1:12" ht="15" outlineLevel="2">
      <c r="A111" s="1"/>
      <c r="B111" s="1"/>
      <c r="C111" s="1" t="s">
        <v>188</v>
      </c>
      <c r="D111" s="1" t="s">
        <v>398</v>
      </c>
      <c r="E111" s="1" t="s">
        <v>608</v>
      </c>
      <c r="F111" s="2">
        <v>1.15</v>
      </c>
      <c r="G111" s="1">
        <v>6</v>
      </c>
      <c r="H111" s="4"/>
      <c r="I111" s="30">
        <v>5233.8</v>
      </c>
      <c r="K111" s="30">
        <f t="shared" si="6"/>
        <v>0</v>
      </c>
      <c r="L111" s="3">
        <f t="shared" si="7"/>
        <v>0</v>
      </c>
    </row>
    <row r="112" spans="1:12" ht="15" outlineLevel="2">
      <c r="A112" s="1"/>
      <c r="B112" s="1"/>
      <c r="C112" s="1" t="s">
        <v>62</v>
      </c>
      <c r="D112" s="1" t="s">
        <v>272</v>
      </c>
      <c r="E112" s="1" t="s">
        <v>482</v>
      </c>
      <c r="F112" s="2">
        <v>1</v>
      </c>
      <c r="G112" s="1">
        <v>6</v>
      </c>
      <c r="H112" s="4"/>
      <c r="I112" s="30">
        <v>3489.2</v>
      </c>
      <c r="K112" s="30">
        <f t="shared" si="6"/>
        <v>0</v>
      </c>
      <c r="L112" s="3">
        <f t="shared" si="7"/>
        <v>0</v>
      </c>
    </row>
    <row r="113" spans="1:12" ht="15" outlineLevel="2">
      <c r="A113" s="1"/>
      <c r="B113" s="1"/>
      <c r="C113" s="1" t="s">
        <v>203</v>
      </c>
      <c r="D113" s="1" t="s">
        <v>413</v>
      </c>
      <c r="E113" s="1" t="s">
        <v>623</v>
      </c>
      <c r="F113" s="2">
        <v>5.275</v>
      </c>
      <c r="G113" s="1">
        <v>1</v>
      </c>
      <c r="H113" s="4"/>
      <c r="I113" s="30">
        <v>10582</v>
      </c>
      <c r="K113" s="30">
        <f t="shared" si="6"/>
        <v>0</v>
      </c>
      <c r="L113" s="3">
        <f t="shared" si="7"/>
        <v>0</v>
      </c>
    </row>
    <row r="114" spans="1:12" ht="15" outlineLevel="2">
      <c r="A114" s="1"/>
      <c r="B114" s="1"/>
      <c r="C114" s="1" t="s">
        <v>135</v>
      </c>
      <c r="D114" s="1" t="s">
        <v>345</v>
      </c>
      <c r="E114" s="1" t="s">
        <v>555</v>
      </c>
      <c r="F114" s="2">
        <v>1.01</v>
      </c>
      <c r="G114" s="1">
        <v>6</v>
      </c>
      <c r="H114" s="4"/>
      <c r="I114" s="30">
        <v>4377.36</v>
      </c>
      <c r="K114" s="30">
        <f t="shared" si="6"/>
        <v>0</v>
      </c>
      <c r="L114" s="3">
        <f t="shared" si="7"/>
        <v>0</v>
      </c>
    </row>
    <row r="115" spans="1:12" ht="15" outlineLevel="2">
      <c r="A115" s="1"/>
      <c r="B115" s="1"/>
      <c r="C115" s="1" t="s">
        <v>140</v>
      </c>
      <c r="D115" s="1" t="s">
        <v>350</v>
      </c>
      <c r="E115" s="1" t="s">
        <v>560</v>
      </c>
      <c r="F115" s="2">
        <v>0.253</v>
      </c>
      <c r="G115" s="1">
        <v>6</v>
      </c>
      <c r="H115" s="4"/>
      <c r="I115" s="30">
        <v>2002</v>
      </c>
      <c r="K115" s="30">
        <f t="shared" si="6"/>
        <v>0</v>
      </c>
      <c r="L115" s="3">
        <f t="shared" si="7"/>
        <v>0</v>
      </c>
    </row>
    <row r="116" spans="1:12" ht="15" outlineLevel="2">
      <c r="A116" s="1"/>
      <c r="B116" s="1"/>
      <c r="C116" s="1" t="s">
        <v>136</v>
      </c>
      <c r="D116" s="1" t="s">
        <v>346</v>
      </c>
      <c r="E116" s="1" t="s">
        <v>556</v>
      </c>
      <c r="F116" s="2">
        <v>1.01</v>
      </c>
      <c r="G116" s="1">
        <v>6</v>
      </c>
      <c r="H116" s="4"/>
      <c r="I116" s="30">
        <v>4187.04</v>
      </c>
      <c r="K116" s="30">
        <f t="shared" si="6"/>
        <v>0</v>
      </c>
      <c r="L116" s="3">
        <f t="shared" si="7"/>
        <v>0</v>
      </c>
    </row>
    <row r="117" spans="1:12" ht="15" outlineLevel="2">
      <c r="A117" s="1"/>
      <c r="B117" s="1"/>
      <c r="C117" s="1" t="s">
        <v>130</v>
      </c>
      <c r="D117" s="1" t="s">
        <v>340</v>
      </c>
      <c r="E117" s="1" t="s">
        <v>551</v>
      </c>
      <c r="F117" s="2">
        <v>0.069</v>
      </c>
      <c r="G117" s="1">
        <v>6</v>
      </c>
      <c r="H117" s="4"/>
      <c r="I117" s="30">
        <v>6998.99</v>
      </c>
      <c r="K117" s="30">
        <f t="shared" si="6"/>
        <v>0</v>
      </c>
      <c r="L117" s="3">
        <f t="shared" si="7"/>
        <v>0</v>
      </c>
    </row>
    <row r="118" spans="1:12" ht="15" outlineLevel="2">
      <c r="A118" s="1"/>
      <c r="B118" s="1"/>
      <c r="C118" s="1" t="s">
        <v>131</v>
      </c>
      <c r="D118" s="1" t="s">
        <v>341</v>
      </c>
      <c r="E118" s="1" t="s">
        <v>552</v>
      </c>
      <c r="F118" s="2">
        <v>1.01</v>
      </c>
      <c r="G118" s="1">
        <v>6</v>
      </c>
      <c r="H118" s="4"/>
      <c r="I118" s="30">
        <v>2374.37</v>
      </c>
      <c r="K118" s="30">
        <f t="shared" si="6"/>
        <v>0</v>
      </c>
      <c r="L118" s="3">
        <f t="shared" si="7"/>
        <v>0</v>
      </c>
    </row>
    <row r="119" spans="1:12" ht="15" outlineLevel="2">
      <c r="A119" s="1"/>
      <c r="B119" s="1"/>
      <c r="C119" s="1" t="s">
        <v>100</v>
      </c>
      <c r="D119" s="1" t="s">
        <v>310</v>
      </c>
      <c r="E119" s="1" t="s">
        <v>521</v>
      </c>
      <c r="F119" s="2">
        <v>0.258</v>
      </c>
      <c r="G119" s="1">
        <v>6</v>
      </c>
      <c r="H119" s="4"/>
      <c r="I119" s="30">
        <v>2339.62</v>
      </c>
      <c r="K119" s="30">
        <f t="shared" si="6"/>
        <v>0</v>
      </c>
      <c r="L119" s="3">
        <f t="shared" si="7"/>
        <v>0</v>
      </c>
    </row>
    <row r="120" spans="1:12" ht="15" outlineLevel="2">
      <c r="A120" s="1"/>
      <c r="B120" s="1"/>
      <c r="C120" s="1" t="s">
        <v>189</v>
      </c>
      <c r="D120" s="1" t="s">
        <v>399</v>
      </c>
      <c r="E120" s="1" t="s">
        <v>609</v>
      </c>
      <c r="F120" s="2">
        <v>1</v>
      </c>
      <c r="G120" s="1">
        <v>6</v>
      </c>
      <c r="H120" s="4"/>
      <c r="I120" s="30">
        <v>2431</v>
      </c>
      <c r="K120" s="30">
        <f t="shared" si="6"/>
        <v>0</v>
      </c>
      <c r="L120" s="3">
        <f t="shared" si="7"/>
        <v>0</v>
      </c>
    </row>
    <row r="121" spans="1:12" ht="15" outlineLevel="2">
      <c r="A121" s="1"/>
      <c r="B121" s="1"/>
      <c r="C121" s="1" t="s">
        <v>134</v>
      </c>
      <c r="D121" s="1" t="s">
        <v>344</v>
      </c>
      <c r="E121" s="1" t="s">
        <v>554</v>
      </c>
      <c r="F121" s="2">
        <v>0.253</v>
      </c>
      <c r="G121" s="1">
        <v>6</v>
      </c>
      <c r="H121" s="4"/>
      <c r="I121" s="30">
        <v>1611.81</v>
      </c>
      <c r="K121" s="30">
        <f t="shared" si="6"/>
        <v>0</v>
      </c>
      <c r="L121" s="3">
        <f t="shared" si="7"/>
        <v>0</v>
      </c>
    </row>
    <row r="122" spans="1:12" ht="15" outlineLevel="2">
      <c r="A122" s="1"/>
      <c r="B122" s="1"/>
      <c r="C122" s="1" t="s">
        <v>209</v>
      </c>
      <c r="D122" s="1" t="s">
        <v>419</v>
      </c>
      <c r="E122" s="1" t="s">
        <v>629</v>
      </c>
      <c r="F122" s="2">
        <v>0.965</v>
      </c>
      <c r="G122" s="1">
        <v>6</v>
      </c>
      <c r="H122" s="4"/>
      <c r="I122" s="30">
        <v>2860</v>
      </c>
      <c r="K122" s="30">
        <f t="shared" si="6"/>
        <v>0</v>
      </c>
      <c r="L122" s="3">
        <f t="shared" si="7"/>
        <v>0</v>
      </c>
    </row>
    <row r="123" spans="1:12" ht="15" outlineLevel="2">
      <c r="A123" s="1"/>
      <c r="B123" s="1"/>
      <c r="C123" s="1" t="s">
        <v>67</v>
      </c>
      <c r="D123" s="1" t="s">
        <v>277</v>
      </c>
      <c r="E123" s="1" t="s">
        <v>487</v>
      </c>
      <c r="F123" s="2">
        <v>0.96</v>
      </c>
      <c r="G123" s="1">
        <v>6</v>
      </c>
      <c r="H123" s="4"/>
      <c r="I123" s="30">
        <v>2554.46</v>
      </c>
      <c r="K123" s="30">
        <f t="shared" si="6"/>
        <v>0</v>
      </c>
      <c r="L123" s="3">
        <f t="shared" si="7"/>
        <v>0</v>
      </c>
    </row>
    <row r="124" spans="1:12" ht="15" outlineLevel="2">
      <c r="A124" s="1"/>
      <c r="B124" s="1"/>
      <c r="C124" s="1" t="s">
        <v>133</v>
      </c>
      <c r="D124" s="1" t="s">
        <v>343</v>
      </c>
      <c r="E124" s="1" t="s">
        <v>553</v>
      </c>
      <c r="F124" s="2">
        <v>0.98</v>
      </c>
      <c r="G124" s="1">
        <v>6</v>
      </c>
      <c r="H124" s="4"/>
      <c r="I124" s="30">
        <v>2217.36</v>
      </c>
      <c r="K124" s="30">
        <f t="shared" si="6"/>
        <v>0</v>
      </c>
      <c r="L124" s="3">
        <f t="shared" si="7"/>
        <v>0</v>
      </c>
    </row>
    <row r="125" spans="1:12" ht="15" outlineLevel="2">
      <c r="A125" s="1"/>
      <c r="B125" s="1"/>
      <c r="C125" s="1" t="s">
        <v>70</v>
      </c>
      <c r="D125" s="1" t="s">
        <v>280</v>
      </c>
      <c r="E125" s="1" t="s">
        <v>490</v>
      </c>
      <c r="F125" s="2">
        <v>1.01</v>
      </c>
      <c r="G125" s="1">
        <v>6</v>
      </c>
      <c r="H125" s="4"/>
      <c r="I125" s="30">
        <v>1630.99</v>
      </c>
      <c r="K125" s="30">
        <f t="shared" si="6"/>
        <v>0</v>
      </c>
      <c r="L125" s="3">
        <f t="shared" si="7"/>
        <v>0</v>
      </c>
    </row>
    <row r="126" spans="1:12" ht="15" outlineLevel="2">
      <c r="A126" s="1"/>
      <c r="B126" s="1"/>
      <c r="C126" s="1" t="s">
        <v>190</v>
      </c>
      <c r="D126" s="1" t="s">
        <v>400</v>
      </c>
      <c r="E126" s="1" t="s">
        <v>610</v>
      </c>
      <c r="F126" s="2">
        <v>0.925</v>
      </c>
      <c r="G126" s="1">
        <v>6</v>
      </c>
      <c r="H126" s="4"/>
      <c r="I126" s="30">
        <v>3289</v>
      </c>
      <c r="K126" s="30">
        <f t="shared" si="6"/>
        <v>0</v>
      </c>
      <c r="L126" s="3">
        <f t="shared" si="7"/>
        <v>0</v>
      </c>
    </row>
    <row r="127" spans="1:12" ht="15" outlineLevel="2">
      <c r="A127" s="1"/>
      <c r="B127" s="1"/>
      <c r="C127" s="1" t="s">
        <v>90</v>
      </c>
      <c r="D127" s="1" t="s">
        <v>300</v>
      </c>
      <c r="E127" s="1" t="s">
        <v>511</v>
      </c>
      <c r="F127" s="2">
        <v>3.95</v>
      </c>
      <c r="G127" s="1">
        <v>1</v>
      </c>
      <c r="H127" s="4"/>
      <c r="I127" s="30">
        <v>5583.18</v>
      </c>
      <c r="K127" s="30">
        <f aca="true" t="shared" si="8" ref="K127:K158">ROUND(I127*H127*(1-$J$8),2)</f>
        <v>0</v>
      </c>
      <c r="L127" s="3">
        <f aca="true" t="shared" si="9" ref="L127:L158">H127*F127</f>
        <v>0</v>
      </c>
    </row>
    <row r="128" spans="1:12" ht="15" outlineLevel="2">
      <c r="A128" s="1"/>
      <c r="B128" s="1"/>
      <c r="C128" s="1" t="s">
        <v>68</v>
      </c>
      <c r="D128" s="1" t="s">
        <v>278</v>
      </c>
      <c r="E128" s="1" t="s">
        <v>488</v>
      </c>
      <c r="F128" s="2">
        <v>0.99</v>
      </c>
      <c r="G128" s="1">
        <v>6</v>
      </c>
      <c r="H128" s="4"/>
      <c r="I128" s="30">
        <v>4004</v>
      </c>
      <c r="K128" s="30">
        <f t="shared" si="8"/>
        <v>0</v>
      </c>
      <c r="L128" s="3">
        <f t="shared" si="9"/>
        <v>0</v>
      </c>
    </row>
    <row r="129" spans="1:12" ht="15" outlineLevel="2">
      <c r="A129" s="1"/>
      <c r="B129" s="1"/>
      <c r="C129" s="1" t="s">
        <v>91</v>
      </c>
      <c r="D129" s="1" t="s">
        <v>301</v>
      </c>
      <c r="E129" s="1" t="s">
        <v>512</v>
      </c>
      <c r="F129" s="2">
        <v>10.1</v>
      </c>
      <c r="G129" s="1">
        <v>1</v>
      </c>
      <c r="H129" s="4"/>
      <c r="I129" s="30">
        <v>6549.21</v>
      </c>
      <c r="K129" s="30">
        <f t="shared" si="8"/>
        <v>0</v>
      </c>
      <c r="L129" s="3">
        <f t="shared" si="9"/>
        <v>0</v>
      </c>
    </row>
    <row r="130" spans="1:12" ht="15" outlineLevel="2">
      <c r="A130" s="1"/>
      <c r="B130" s="1"/>
      <c r="C130" s="1" t="s">
        <v>126</v>
      </c>
      <c r="D130" s="1" t="s">
        <v>336</v>
      </c>
      <c r="E130" s="1" t="s">
        <v>547</v>
      </c>
      <c r="F130" s="2">
        <v>0.304</v>
      </c>
      <c r="G130" s="1">
        <v>6</v>
      </c>
      <c r="H130" s="4"/>
      <c r="I130" s="30">
        <v>3075.07</v>
      </c>
      <c r="K130" s="30">
        <f t="shared" si="8"/>
        <v>0</v>
      </c>
      <c r="L130" s="3">
        <f t="shared" si="9"/>
        <v>0</v>
      </c>
    </row>
    <row r="131" spans="1:12" ht="15" outlineLevel="2">
      <c r="A131" s="1"/>
      <c r="B131" s="1"/>
      <c r="C131" s="1" t="s">
        <v>92</v>
      </c>
      <c r="D131" s="1" t="s">
        <v>302</v>
      </c>
      <c r="E131" s="1" t="s">
        <v>513</v>
      </c>
      <c r="F131" s="2">
        <v>5</v>
      </c>
      <c r="G131" s="1">
        <v>1</v>
      </c>
      <c r="H131" s="4"/>
      <c r="I131" s="30">
        <v>3432.99</v>
      </c>
      <c r="K131" s="30">
        <f t="shared" si="8"/>
        <v>0</v>
      </c>
      <c r="L131" s="3">
        <f t="shared" si="9"/>
        <v>0</v>
      </c>
    </row>
    <row r="132" spans="1:12" ht="15" outlineLevel="2">
      <c r="A132" s="1"/>
      <c r="B132" s="1"/>
      <c r="C132" s="1" t="s">
        <v>93</v>
      </c>
      <c r="D132" s="1" t="s">
        <v>303</v>
      </c>
      <c r="E132" s="1" t="s">
        <v>514</v>
      </c>
      <c r="F132" s="2">
        <v>3.85</v>
      </c>
      <c r="G132" s="1">
        <v>1</v>
      </c>
      <c r="H132" s="4"/>
      <c r="I132" s="30">
        <v>7653.61</v>
      </c>
      <c r="K132" s="30">
        <f t="shared" si="8"/>
        <v>0</v>
      </c>
      <c r="L132" s="3">
        <f t="shared" si="9"/>
        <v>0</v>
      </c>
    </row>
    <row r="133" spans="1:12" ht="15" outlineLevel="2">
      <c r="A133" s="1"/>
      <c r="B133" s="1"/>
      <c r="C133" s="1" t="s">
        <v>49</v>
      </c>
      <c r="D133" s="1" t="s">
        <v>259</v>
      </c>
      <c r="E133" s="1" t="s">
        <v>469</v>
      </c>
      <c r="F133" s="2">
        <v>0.104</v>
      </c>
      <c r="G133" s="1">
        <v>6</v>
      </c>
      <c r="H133" s="4"/>
      <c r="I133" s="30">
        <v>595.79</v>
      </c>
      <c r="K133" s="30">
        <f t="shared" si="8"/>
        <v>0</v>
      </c>
      <c r="L133" s="3">
        <f t="shared" si="9"/>
        <v>0</v>
      </c>
    </row>
    <row r="134" spans="1:12" ht="15" outlineLevel="2">
      <c r="A134" s="1"/>
      <c r="B134" s="1"/>
      <c r="C134" s="1" t="s">
        <v>75</v>
      </c>
      <c r="D134" s="1" t="s">
        <v>285</v>
      </c>
      <c r="E134" s="1" t="s">
        <v>496</v>
      </c>
      <c r="F134" s="2">
        <v>0.223</v>
      </c>
      <c r="G134" s="1">
        <v>6</v>
      </c>
      <c r="H134" s="4"/>
      <c r="I134" s="30">
        <v>2264.02</v>
      </c>
      <c r="K134" s="30">
        <f t="shared" si="8"/>
        <v>0</v>
      </c>
      <c r="L134" s="3">
        <f t="shared" si="9"/>
        <v>0</v>
      </c>
    </row>
    <row r="135" spans="1:12" ht="15" outlineLevel="2">
      <c r="A135" s="1"/>
      <c r="B135" s="1"/>
      <c r="C135" s="1" t="s">
        <v>50</v>
      </c>
      <c r="D135" s="1" t="s">
        <v>260</v>
      </c>
      <c r="E135" s="1" t="s">
        <v>470</v>
      </c>
      <c r="F135" s="2">
        <v>0.085</v>
      </c>
      <c r="G135" s="1">
        <v>6</v>
      </c>
      <c r="H135" s="4"/>
      <c r="I135" s="30">
        <v>606.97</v>
      </c>
      <c r="K135" s="30">
        <f t="shared" si="8"/>
        <v>0</v>
      </c>
      <c r="L135" s="3">
        <f t="shared" si="9"/>
        <v>0</v>
      </c>
    </row>
    <row r="136" spans="1:12" ht="15" outlineLevel="2">
      <c r="A136" s="1"/>
      <c r="B136" s="1"/>
      <c r="C136" s="1" t="s">
        <v>146</v>
      </c>
      <c r="D136" s="1" t="s">
        <v>356</v>
      </c>
      <c r="E136" s="1" t="s">
        <v>566</v>
      </c>
      <c r="F136" s="2">
        <v>0.103</v>
      </c>
      <c r="G136" s="1">
        <v>6</v>
      </c>
      <c r="H136" s="4"/>
      <c r="I136" s="30">
        <v>691.25</v>
      </c>
      <c r="K136" s="30">
        <f t="shared" si="8"/>
        <v>0</v>
      </c>
      <c r="L136" s="3">
        <f t="shared" si="9"/>
        <v>0</v>
      </c>
    </row>
    <row r="137" spans="1:12" ht="15" outlineLevel="2">
      <c r="A137" s="1"/>
      <c r="B137" s="1"/>
      <c r="C137" s="1" t="s">
        <v>85</v>
      </c>
      <c r="D137" s="1" t="s">
        <v>295</v>
      </c>
      <c r="E137" s="1" t="s">
        <v>506</v>
      </c>
      <c r="F137" s="2">
        <v>0.014</v>
      </c>
      <c r="G137" s="1">
        <v>6</v>
      </c>
      <c r="H137" s="4"/>
      <c r="I137" s="30">
        <v>604.85</v>
      </c>
      <c r="K137" s="30">
        <f t="shared" si="8"/>
        <v>0</v>
      </c>
      <c r="L137" s="3">
        <f t="shared" si="9"/>
        <v>0</v>
      </c>
    </row>
    <row r="138" spans="1:12" ht="15" outlineLevel="2">
      <c r="A138" s="1"/>
      <c r="B138" s="1"/>
      <c r="C138" s="1" t="s">
        <v>53</v>
      </c>
      <c r="D138" s="1" t="s">
        <v>263</v>
      </c>
      <c r="E138" s="1" t="s">
        <v>473</v>
      </c>
      <c r="F138" s="2">
        <v>0.019</v>
      </c>
      <c r="G138" s="1">
        <v>6</v>
      </c>
      <c r="H138" s="4"/>
      <c r="I138" s="30">
        <v>387.27</v>
      </c>
      <c r="K138" s="30">
        <f t="shared" si="8"/>
        <v>0</v>
      </c>
      <c r="L138" s="3">
        <f t="shared" si="9"/>
        <v>0</v>
      </c>
    </row>
    <row r="139" spans="1:12" ht="15" outlineLevel="2">
      <c r="A139" s="1"/>
      <c r="B139" s="1"/>
      <c r="C139" s="1" t="s">
        <v>208</v>
      </c>
      <c r="D139" s="1" t="s">
        <v>418</v>
      </c>
      <c r="E139" s="1" t="s">
        <v>628</v>
      </c>
      <c r="F139" s="2">
        <v>0.091</v>
      </c>
      <c r="G139" s="1">
        <v>6</v>
      </c>
      <c r="H139" s="4"/>
      <c r="I139" s="30">
        <v>2062.94</v>
      </c>
      <c r="K139" s="30">
        <f t="shared" si="8"/>
        <v>0</v>
      </c>
      <c r="L139" s="3">
        <f t="shared" si="9"/>
        <v>0</v>
      </c>
    </row>
    <row r="140" spans="1:12" ht="15" outlineLevel="2">
      <c r="A140" s="1"/>
      <c r="B140" s="1"/>
      <c r="C140" s="1" t="s">
        <v>57</v>
      </c>
      <c r="D140" s="1" t="s">
        <v>267</v>
      </c>
      <c r="E140" s="1" t="s">
        <v>477</v>
      </c>
      <c r="F140" s="2">
        <v>0.035</v>
      </c>
      <c r="G140" s="1">
        <v>6</v>
      </c>
      <c r="H140" s="4"/>
      <c r="I140" s="30">
        <v>387.27</v>
      </c>
      <c r="K140" s="30">
        <f t="shared" si="8"/>
        <v>0</v>
      </c>
      <c r="L140" s="3">
        <f t="shared" si="9"/>
        <v>0</v>
      </c>
    </row>
    <row r="141" spans="1:12" ht="15" outlineLevel="2">
      <c r="A141" s="1"/>
      <c r="B141" s="1"/>
      <c r="C141" s="1" t="s">
        <v>58</v>
      </c>
      <c r="D141" s="1" t="s">
        <v>268</v>
      </c>
      <c r="E141" s="1" t="s">
        <v>478</v>
      </c>
      <c r="F141" s="2">
        <v>0.104</v>
      </c>
      <c r="G141" s="1">
        <v>6</v>
      </c>
      <c r="H141" s="4"/>
      <c r="I141" s="30">
        <v>763.36</v>
      </c>
      <c r="K141" s="30">
        <f t="shared" si="8"/>
        <v>0</v>
      </c>
      <c r="L141" s="3">
        <f t="shared" si="9"/>
        <v>0</v>
      </c>
    </row>
    <row r="142" spans="1:12" ht="15" outlineLevel="2">
      <c r="A142" s="1"/>
      <c r="B142" s="1"/>
      <c r="C142" s="1" t="s">
        <v>191</v>
      </c>
      <c r="D142" s="1" t="s">
        <v>401</v>
      </c>
      <c r="E142" s="1" t="s">
        <v>611</v>
      </c>
      <c r="F142" s="2">
        <v>0.059</v>
      </c>
      <c r="G142" s="1">
        <v>6</v>
      </c>
      <c r="H142" s="4"/>
      <c r="I142" s="30">
        <v>778.9</v>
      </c>
      <c r="K142" s="30">
        <f t="shared" si="8"/>
        <v>0</v>
      </c>
      <c r="L142" s="3">
        <f t="shared" si="9"/>
        <v>0</v>
      </c>
    </row>
    <row r="143" spans="1:12" ht="15" outlineLevel="2">
      <c r="A143" s="1"/>
      <c r="B143" s="1"/>
      <c r="C143" s="1" t="s">
        <v>186</v>
      </c>
      <c r="D143" s="1" t="s">
        <v>396</v>
      </c>
      <c r="E143" s="1" t="s">
        <v>606</v>
      </c>
      <c r="F143" s="2">
        <v>1.12</v>
      </c>
      <c r="G143" s="1">
        <v>6</v>
      </c>
      <c r="H143" s="4"/>
      <c r="I143" s="30">
        <v>1859</v>
      </c>
      <c r="K143" s="30">
        <f t="shared" si="8"/>
        <v>0</v>
      </c>
      <c r="L143" s="3">
        <f t="shared" si="9"/>
        <v>0</v>
      </c>
    </row>
    <row r="144" spans="1:12" ht="15" outlineLevel="2">
      <c r="A144" s="1"/>
      <c r="B144" s="1"/>
      <c r="C144" s="1" t="s">
        <v>132</v>
      </c>
      <c r="D144" s="1" t="s">
        <v>342</v>
      </c>
      <c r="E144" s="1" t="s">
        <v>491</v>
      </c>
      <c r="F144" s="2">
        <v>0.112</v>
      </c>
      <c r="G144" s="1">
        <v>6</v>
      </c>
      <c r="H144" s="4"/>
      <c r="I144" s="30">
        <v>2874.87</v>
      </c>
      <c r="K144" s="30">
        <f t="shared" si="8"/>
        <v>0</v>
      </c>
      <c r="L144" s="3">
        <f t="shared" si="9"/>
        <v>0</v>
      </c>
    </row>
    <row r="145" spans="1:12" ht="15" outlineLevel="2">
      <c r="A145" s="1"/>
      <c r="B145" s="1"/>
      <c r="C145" s="1" t="s">
        <v>76</v>
      </c>
      <c r="D145" s="1" t="s">
        <v>286</v>
      </c>
      <c r="E145" s="1" t="s">
        <v>497</v>
      </c>
      <c r="F145" s="2">
        <v>0.753</v>
      </c>
      <c r="G145" s="1">
        <v>6</v>
      </c>
      <c r="H145" s="4"/>
      <c r="I145" s="30">
        <v>6099.46</v>
      </c>
      <c r="K145" s="30">
        <f t="shared" si="8"/>
        <v>0</v>
      </c>
      <c r="L145" s="3">
        <f t="shared" si="9"/>
        <v>0</v>
      </c>
    </row>
    <row r="146" spans="1:12" ht="15" outlineLevel="2">
      <c r="A146" s="1"/>
      <c r="B146" s="1"/>
      <c r="C146" s="1" t="s">
        <v>141</v>
      </c>
      <c r="D146" s="1" t="s">
        <v>351</v>
      </c>
      <c r="E146" s="1" t="s">
        <v>561</v>
      </c>
      <c r="F146" s="2">
        <v>0.049</v>
      </c>
      <c r="G146" s="1">
        <v>6</v>
      </c>
      <c r="H146" s="4"/>
      <c r="I146" s="30">
        <v>4719.12</v>
      </c>
      <c r="K146" s="30">
        <f t="shared" si="8"/>
        <v>0</v>
      </c>
      <c r="L146" s="3">
        <f t="shared" si="9"/>
        <v>0</v>
      </c>
    </row>
    <row r="147" spans="1:12" ht="15" outlineLevel="2">
      <c r="A147" s="1"/>
      <c r="B147" s="1"/>
      <c r="C147" s="1" t="s">
        <v>59</v>
      </c>
      <c r="D147" s="1" t="s">
        <v>269</v>
      </c>
      <c r="E147" s="1" t="s">
        <v>479</v>
      </c>
      <c r="F147" s="2">
        <v>0.203</v>
      </c>
      <c r="G147" s="1">
        <v>6</v>
      </c>
      <c r="H147" s="4"/>
      <c r="I147" s="30">
        <v>1534.18</v>
      </c>
      <c r="K147" s="30">
        <f t="shared" si="8"/>
        <v>0</v>
      </c>
      <c r="L147" s="3">
        <f t="shared" si="9"/>
        <v>0</v>
      </c>
    </row>
    <row r="148" spans="1:12" ht="15" outlineLevel="2">
      <c r="A148" s="1"/>
      <c r="B148" s="1"/>
      <c r="C148" s="1" t="s">
        <v>145</v>
      </c>
      <c r="D148" s="1" t="s">
        <v>355</v>
      </c>
      <c r="E148" s="1" t="s">
        <v>565</v>
      </c>
      <c r="F148" s="2">
        <v>0.206</v>
      </c>
      <c r="G148" s="1">
        <v>6</v>
      </c>
      <c r="H148" s="4"/>
      <c r="I148" s="30">
        <v>2073.76</v>
      </c>
      <c r="K148" s="30">
        <f t="shared" si="8"/>
        <v>0</v>
      </c>
      <c r="L148" s="3">
        <f t="shared" si="9"/>
        <v>0</v>
      </c>
    </row>
    <row r="149" spans="1:12" ht="15" outlineLevel="2">
      <c r="A149" s="1"/>
      <c r="B149" s="1"/>
      <c r="C149" s="1" t="s">
        <v>95</v>
      </c>
      <c r="D149" s="1" t="s">
        <v>305</v>
      </c>
      <c r="E149" s="1" t="s">
        <v>516</v>
      </c>
      <c r="F149" s="2">
        <v>0.042</v>
      </c>
      <c r="G149" s="1">
        <v>6</v>
      </c>
      <c r="H149" s="4"/>
      <c r="I149" s="30">
        <v>1006.97</v>
      </c>
      <c r="K149" s="30">
        <f t="shared" si="8"/>
        <v>0</v>
      </c>
      <c r="L149" s="3">
        <f t="shared" si="9"/>
        <v>0</v>
      </c>
    </row>
    <row r="150" spans="1:12" ht="15" outlineLevel="2">
      <c r="A150" s="1"/>
      <c r="B150" s="1"/>
      <c r="C150" s="1" t="s">
        <v>96</v>
      </c>
      <c r="D150" s="1" t="s">
        <v>306</v>
      </c>
      <c r="E150" s="1" t="s">
        <v>517</v>
      </c>
      <c r="F150" s="2">
        <v>0.038</v>
      </c>
      <c r="G150" s="1">
        <v>6</v>
      </c>
      <c r="H150" s="4"/>
      <c r="I150" s="30">
        <v>1129.93</v>
      </c>
      <c r="K150" s="30">
        <f t="shared" si="8"/>
        <v>0</v>
      </c>
      <c r="L150" s="3">
        <f t="shared" si="9"/>
        <v>0</v>
      </c>
    </row>
    <row r="151" spans="1:12" ht="15" outlineLevel="2">
      <c r="A151" s="1"/>
      <c r="B151" s="1"/>
      <c r="C151" s="1" t="s">
        <v>97</v>
      </c>
      <c r="D151" s="1" t="s">
        <v>307</v>
      </c>
      <c r="E151" s="1" t="s">
        <v>518</v>
      </c>
      <c r="F151" s="2">
        <v>0.032</v>
      </c>
      <c r="G151" s="1">
        <v>6</v>
      </c>
      <c r="H151" s="4"/>
      <c r="I151" s="30">
        <v>1595.19</v>
      </c>
      <c r="K151" s="30">
        <f t="shared" si="8"/>
        <v>0</v>
      </c>
      <c r="L151" s="3">
        <f t="shared" si="9"/>
        <v>0</v>
      </c>
    </row>
    <row r="152" spans="1:12" ht="15" outlineLevel="2">
      <c r="A152" s="1"/>
      <c r="B152" s="1"/>
      <c r="C152" s="1" t="s">
        <v>99</v>
      </c>
      <c r="D152" s="1" t="s">
        <v>309</v>
      </c>
      <c r="E152" s="1" t="s">
        <v>520</v>
      </c>
      <c r="F152" s="2">
        <v>0.082</v>
      </c>
      <c r="G152" s="1">
        <v>1</v>
      </c>
      <c r="H152" s="4"/>
      <c r="I152" s="30">
        <v>2924.52</v>
      </c>
      <c r="K152" s="30">
        <f t="shared" si="8"/>
        <v>0</v>
      </c>
      <c r="L152" s="3">
        <f t="shared" si="9"/>
        <v>0</v>
      </c>
    </row>
    <row r="153" spans="1:12" ht="15" outlineLevel="2">
      <c r="A153" s="1"/>
      <c r="B153" s="1"/>
      <c r="C153" s="1" t="s">
        <v>106</v>
      </c>
      <c r="D153" s="1" t="s">
        <v>316</v>
      </c>
      <c r="E153" s="1" t="s">
        <v>527</v>
      </c>
      <c r="F153" s="2">
        <v>0.033</v>
      </c>
      <c r="G153" s="1">
        <v>6</v>
      </c>
      <c r="H153" s="4"/>
      <c r="I153" s="30">
        <v>844.13</v>
      </c>
      <c r="K153" s="30">
        <f t="shared" si="8"/>
        <v>0</v>
      </c>
      <c r="L153" s="3">
        <f t="shared" si="9"/>
        <v>0</v>
      </c>
    </row>
    <row r="154" spans="1:12" ht="15" outlineLevel="2">
      <c r="A154" s="1"/>
      <c r="B154" s="1"/>
      <c r="C154" s="1" t="s">
        <v>98</v>
      </c>
      <c r="D154" s="1" t="s">
        <v>308</v>
      </c>
      <c r="E154" s="1" t="s">
        <v>519</v>
      </c>
      <c r="F154" s="2">
        <v>0.04</v>
      </c>
      <c r="G154" s="1">
        <v>6</v>
      </c>
      <c r="H154" s="4"/>
      <c r="I154" s="30">
        <v>1628.43</v>
      </c>
      <c r="K154" s="30">
        <f t="shared" si="8"/>
        <v>0</v>
      </c>
      <c r="L154" s="3">
        <f t="shared" si="9"/>
        <v>0</v>
      </c>
    </row>
    <row r="155" spans="1:12" ht="15" outlineLevel="2">
      <c r="A155" s="1"/>
      <c r="B155" s="1"/>
      <c r="C155" s="1" t="s">
        <v>137</v>
      </c>
      <c r="D155" s="1" t="s">
        <v>347</v>
      </c>
      <c r="E155" s="1" t="s">
        <v>557</v>
      </c>
      <c r="F155" s="2">
        <v>0.027</v>
      </c>
      <c r="G155" s="1">
        <v>6</v>
      </c>
      <c r="H155" s="4"/>
      <c r="I155" s="30">
        <v>1109.99</v>
      </c>
      <c r="K155" s="30">
        <f t="shared" si="8"/>
        <v>0</v>
      </c>
      <c r="L155" s="3">
        <f t="shared" si="9"/>
        <v>0</v>
      </c>
    </row>
    <row r="156" spans="1:12" ht="15" outlineLevel="2">
      <c r="A156" s="1"/>
      <c r="B156" s="1"/>
      <c r="C156" s="1" t="s">
        <v>138</v>
      </c>
      <c r="D156" s="1" t="s">
        <v>348</v>
      </c>
      <c r="E156" s="1" t="s">
        <v>558</v>
      </c>
      <c r="F156" s="2">
        <v>0.028</v>
      </c>
      <c r="G156" s="1">
        <v>6</v>
      </c>
      <c r="H156" s="4"/>
      <c r="I156" s="30">
        <v>1163.16</v>
      </c>
      <c r="K156" s="30">
        <f t="shared" si="8"/>
        <v>0</v>
      </c>
      <c r="L156" s="3">
        <f t="shared" si="9"/>
        <v>0</v>
      </c>
    </row>
    <row r="157" spans="1:12" ht="15" outlineLevel="2">
      <c r="A157" s="1"/>
      <c r="B157" s="1"/>
      <c r="C157" s="1" t="s">
        <v>205</v>
      </c>
      <c r="D157" s="1" t="s">
        <v>415</v>
      </c>
      <c r="E157" s="1" t="s">
        <v>625</v>
      </c>
      <c r="F157" s="2">
        <v>0.048</v>
      </c>
      <c r="G157" s="1">
        <v>4</v>
      </c>
      <c r="H157" s="4"/>
      <c r="I157" s="30">
        <v>4647.2</v>
      </c>
      <c r="K157" s="30">
        <f t="shared" si="8"/>
        <v>0</v>
      </c>
      <c r="L157" s="3">
        <f t="shared" si="9"/>
        <v>0</v>
      </c>
    </row>
    <row r="158" spans="1:12" ht="15" outlineLevel="2">
      <c r="A158" s="1"/>
      <c r="B158" s="1"/>
      <c r="C158" s="1" t="s">
        <v>204</v>
      </c>
      <c r="D158" s="1" t="s">
        <v>414</v>
      </c>
      <c r="E158" s="1" t="s">
        <v>624</v>
      </c>
      <c r="F158" s="2">
        <v>0.048</v>
      </c>
      <c r="G158" s="1">
        <v>4</v>
      </c>
      <c r="H158" s="4"/>
      <c r="I158" s="30">
        <v>5019.3</v>
      </c>
      <c r="K158" s="30">
        <f t="shared" si="8"/>
        <v>0</v>
      </c>
      <c r="L158" s="3">
        <f t="shared" si="9"/>
        <v>0</v>
      </c>
    </row>
    <row r="159" spans="1:12" ht="15" outlineLevel="2">
      <c r="A159" s="1"/>
      <c r="B159" s="1"/>
      <c r="C159" s="1" t="s">
        <v>211</v>
      </c>
      <c r="D159" s="1" t="s">
        <v>421</v>
      </c>
      <c r="E159" s="1" t="s">
        <v>631</v>
      </c>
      <c r="F159" s="2">
        <v>0.029</v>
      </c>
      <c r="G159" s="1">
        <v>6</v>
      </c>
      <c r="H159" s="4"/>
      <c r="I159" s="30">
        <v>3902.46</v>
      </c>
      <c r="K159" s="30">
        <f aca="true" t="shared" si="10" ref="K159:K167">ROUND(I159*H159*(1-$J$8),2)</f>
        <v>0</v>
      </c>
      <c r="L159" s="3">
        <f aca="true" t="shared" si="11" ref="L159:L167">H159*F159</f>
        <v>0</v>
      </c>
    </row>
    <row r="160" spans="1:12" ht="15" outlineLevel="2">
      <c r="A160" s="1"/>
      <c r="B160" s="1"/>
      <c r="C160" s="1" t="s">
        <v>127</v>
      </c>
      <c r="D160" s="1" t="s">
        <v>337</v>
      </c>
      <c r="E160" s="1" t="s">
        <v>548</v>
      </c>
      <c r="F160" s="2">
        <v>0.028</v>
      </c>
      <c r="G160" s="1">
        <v>6</v>
      </c>
      <c r="H160" s="4"/>
      <c r="I160" s="30">
        <v>400.4</v>
      </c>
      <c r="K160" s="30">
        <f t="shared" si="10"/>
        <v>0</v>
      </c>
      <c r="L160" s="3">
        <f t="shared" si="11"/>
        <v>0</v>
      </c>
    </row>
    <row r="161" spans="1:12" ht="15" outlineLevel="2">
      <c r="A161" s="1"/>
      <c r="B161" s="1"/>
      <c r="C161" s="1" t="s">
        <v>71</v>
      </c>
      <c r="D161" s="1" t="s">
        <v>281</v>
      </c>
      <c r="E161" s="1" t="s">
        <v>492</v>
      </c>
      <c r="F161" s="2">
        <v>0.087</v>
      </c>
      <c r="G161" s="1">
        <v>6</v>
      </c>
      <c r="H161" s="4"/>
      <c r="I161" s="30">
        <v>655.37</v>
      </c>
      <c r="K161" s="30">
        <f t="shared" si="10"/>
        <v>0</v>
      </c>
      <c r="L161" s="3">
        <f t="shared" si="11"/>
        <v>0</v>
      </c>
    </row>
    <row r="162" spans="1:12" ht="15" outlineLevel="2">
      <c r="A162" s="1"/>
      <c r="B162" s="1"/>
      <c r="C162" s="1" t="s">
        <v>197</v>
      </c>
      <c r="D162" s="1" t="s">
        <v>407</v>
      </c>
      <c r="E162" s="1" t="s">
        <v>617</v>
      </c>
      <c r="F162" s="2">
        <v>4.05</v>
      </c>
      <c r="G162" s="1">
        <v>1</v>
      </c>
      <c r="H162" s="4"/>
      <c r="I162" s="30">
        <v>5838.79</v>
      </c>
      <c r="K162" s="30">
        <f t="shared" si="10"/>
        <v>0</v>
      </c>
      <c r="L162" s="3">
        <f t="shared" si="11"/>
        <v>0</v>
      </c>
    </row>
    <row r="163" spans="1:12" ht="15" outlineLevel="2">
      <c r="A163" s="1"/>
      <c r="B163" s="1"/>
      <c r="C163" s="1" t="s">
        <v>101</v>
      </c>
      <c r="D163" s="1" t="s">
        <v>311</v>
      </c>
      <c r="E163" s="1" t="s">
        <v>522</v>
      </c>
      <c r="F163" s="2">
        <v>10.45</v>
      </c>
      <c r="G163" s="1">
        <v>1</v>
      </c>
      <c r="H163" s="4"/>
      <c r="I163" s="30">
        <v>12282.99</v>
      </c>
      <c r="K163" s="30">
        <f t="shared" si="10"/>
        <v>0</v>
      </c>
      <c r="L163" s="3">
        <f t="shared" si="11"/>
        <v>0</v>
      </c>
    </row>
    <row r="164" spans="1:12" ht="15" outlineLevel="2">
      <c r="A164" s="1"/>
      <c r="B164" s="1"/>
      <c r="C164" s="1" t="s">
        <v>210</v>
      </c>
      <c r="D164" s="1" t="s">
        <v>420</v>
      </c>
      <c r="E164" s="1" t="s">
        <v>630</v>
      </c>
      <c r="F164" s="2">
        <v>10.15</v>
      </c>
      <c r="G164" s="1">
        <v>1</v>
      </c>
      <c r="H164" s="4"/>
      <c r="I164" s="30">
        <v>10010</v>
      </c>
      <c r="K164" s="30">
        <f t="shared" si="10"/>
        <v>0</v>
      </c>
      <c r="L164" s="3">
        <f t="shared" si="11"/>
        <v>0</v>
      </c>
    </row>
    <row r="165" spans="1:12" ht="15" outlineLevel="2">
      <c r="A165" s="1"/>
      <c r="B165" s="1"/>
      <c r="C165" s="1" t="s">
        <v>212</v>
      </c>
      <c r="D165" s="1" t="s">
        <v>422</v>
      </c>
      <c r="E165" s="1" t="s">
        <v>632</v>
      </c>
      <c r="F165" s="2">
        <v>1.05</v>
      </c>
      <c r="G165" s="1">
        <v>6</v>
      </c>
      <c r="H165" s="4"/>
      <c r="I165" s="30">
        <v>1716</v>
      </c>
      <c r="K165" s="30">
        <f t="shared" si="10"/>
        <v>0</v>
      </c>
      <c r="L165" s="3">
        <f t="shared" si="11"/>
        <v>0</v>
      </c>
    </row>
    <row r="166" spans="1:12" ht="15" outlineLevel="2">
      <c r="A166" s="1"/>
      <c r="B166" s="1"/>
      <c r="C166" s="1" t="s">
        <v>94</v>
      </c>
      <c r="D166" s="1" t="s">
        <v>304</v>
      </c>
      <c r="E166" s="1" t="s">
        <v>515</v>
      </c>
      <c r="F166" s="2">
        <v>27.125</v>
      </c>
      <c r="G166" s="1">
        <v>1</v>
      </c>
      <c r="H166" s="4"/>
      <c r="I166" s="30">
        <v>16627.38</v>
      </c>
      <c r="K166" s="30">
        <f t="shared" si="10"/>
        <v>0</v>
      </c>
      <c r="L166" s="3">
        <f t="shared" si="11"/>
        <v>0</v>
      </c>
    </row>
    <row r="167" spans="1:12" ht="15" outlineLevel="2">
      <c r="A167" s="1"/>
      <c r="B167" s="1"/>
      <c r="C167" s="1" t="s">
        <v>217</v>
      </c>
      <c r="D167" s="1" t="s">
        <v>427</v>
      </c>
      <c r="E167" s="1" t="s">
        <v>637</v>
      </c>
      <c r="F167" s="2">
        <v>1.11</v>
      </c>
      <c r="G167" s="1">
        <v>6</v>
      </c>
      <c r="H167" s="4"/>
      <c r="I167" s="30">
        <v>1402.88</v>
      </c>
      <c r="K167" s="30">
        <f t="shared" si="10"/>
        <v>0</v>
      </c>
      <c r="L167" s="3">
        <f t="shared" si="11"/>
        <v>0</v>
      </c>
    </row>
    <row r="168" spans="1:12" ht="15" outlineLevel="1">
      <c r="A168" s="21"/>
      <c r="B168" s="9" t="s">
        <v>3</v>
      </c>
      <c r="C168" s="5"/>
      <c r="D168" s="5"/>
      <c r="E168" s="5"/>
      <c r="F168" s="6"/>
      <c r="G168" s="5"/>
      <c r="H168" s="7">
        <f>SUM(H169:H178)</f>
        <v>0</v>
      </c>
      <c r="I168" s="31"/>
      <c r="J168" s="7"/>
      <c r="K168" s="31">
        <f>SUM(K169:K178)</f>
        <v>0</v>
      </c>
      <c r="L168" s="8">
        <f>SUM(L169:L178)</f>
        <v>0</v>
      </c>
    </row>
    <row r="169" spans="1:12" ht="15" outlineLevel="2">
      <c r="A169" s="1"/>
      <c r="B169" s="1"/>
      <c r="C169" s="1" t="s">
        <v>46</v>
      </c>
      <c r="D169" s="1" t="s">
        <v>256</v>
      </c>
      <c r="E169" s="1" t="s">
        <v>466</v>
      </c>
      <c r="F169" s="2">
        <v>0.174</v>
      </c>
      <c r="G169" s="1">
        <v>6</v>
      </c>
      <c r="H169" s="4"/>
      <c r="I169" s="30">
        <v>342.06</v>
      </c>
      <c r="K169" s="30">
        <f aca="true" t="shared" si="12" ref="K169:K178">ROUND(I169*H169*(1-$J$8),2)</f>
        <v>0</v>
      </c>
      <c r="L169" s="3">
        <f aca="true" t="shared" si="13" ref="L169:L178">H169*F169</f>
        <v>0</v>
      </c>
    </row>
    <row r="170" spans="1:12" ht="15" outlineLevel="2">
      <c r="A170" s="1"/>
      <c r="B170" s="1"/>
      <c r="C170" s="1" t="s">
        <v>47</v>
      </c>
      <c r="D170" s="1" t="s">
        <v>257</v>
      </c>
      <c r="E170" s="1" t="s">
        <v>467</v>
      </c>
      <c r="F170" s="2">
        <v>0.174</v>
      </c>
      <c r="G170" s="1">
        <v>6</v>
      </c>
      <c r="H170" s="4"/>
      <c r="I170" s="30">
        <v>342.06</v>
      </c>
      <c r="K170" s="30">
        <f t="shared" si="12"/>
        <v>0</v>
      </c>
      <c r="L170" s="3">
        <f t="shared" si="13"/>
        <v>0</v>
      </c>
    </row>
    <row r="171" spans="1:12" ht="15" outlineLevel="2">
      <c r="A171" s="1"/>
      <c r="B171" s="1"/>
      <c r="C171" s="1" t="s">
        <v>48</v>
      </c>
      <c r="D171" s="1" t="s">
        <v>258</v>
      </c>
      <c r="E171" s="1" t="s">
        <v>468</v>
      </c>
      <c r="F171" s="2">
        <v>0.174</v>
      </c>
      <c r="G171" s="1">
        <v>6</v>
      </c>
      <c r="H171" s="4"/>
      <c r="I171" s="30">
        <v>342.06</v>
      </c>
      <c r="K171" s="30">
        <f t="shared" si="12"/>
        <v>0</v>
      </c>
      <c r="L171" s="3">
        <f t="shared" si="13"/>
        <v>0</v>
      </c>
    </row>
    <row r="172" spans="1:12" ht="15" outlineLevel="2">
      <c r="A172" s="1"/>
      <c r="B172" s="1"/>
      <c r="C172" s="1" t="s">
        <v>105</v>
      </c>
      <c r="D172" s="1" t="s">
        <v>315</v>
      </c>
      <c r="E172" s="1" t="s">
        <v>526</v>
      </c>
      <c r="F172" s="2">
        <v>0.029</v>
      </c>
      <c r="G172" s="1">
        <v>6</v>
      </c>
      <c r="H172" s="4"/>
      <c r="I172" s="30">
        <v>329.93</v>
      </c>
      <c r="K172" s="30">
        <f t="shared" si="12"/>
        <v>0</v>
      </c>
      <c r="L172" s="3">
        <f t="shared" si="13"/>
        <v>0</v>
      </c>
    </row>
    <row r="173" spans="1:12" ht="15" outlineLevel="2">
      <c r="A173" s="1"/>
      <c r="B173" s="1"/>
      <c r="C173" s="1" t="s">
        <v>51</v>
      </c>
      <c r="D173" s="1" t="s">
        <v>261</v>
      </c>
      <c r="E173" s="1" t="s">
        <v>471</v>
      </c>
      <c r="F173" s="2">
        <v>0.03</v>
      </c>
      <c r="G173" s="1">
        <v>6</v>
      </c>
      <c r="H173" s="4"/>
      <c r="I173" s="30">
        <v>323.45</v>
      </c>
      <c r="K173" s="30">
        <f t="shared" si="12"/>
        <v>0</v>
      </c>
      <c r="L173" s="3">
        <f t="shared" si="13"/>
        <v>0</v>
      </c>
    </row>
    <row r="174" spans="1:12" ht="15" outlineLevel="2">
      <c r="A174" s="1"/>
      <c r="B174" s="1"/>
      <c r="C174" s="1" t="s">
        <v>52</v>
      </c>
      <c r="D174" s="1" t="s">
        <v>262</v>
      </c>
      <c r="E174" s="1" t="s">
        <v>472</v>
      </c>
      <c r="F174" s="2">
        <v>0.026</v>
      </c>
      <c r="G174" s="1">
        <v>6</v>
      </c>
      <c r="H174" s="4"/>
      <c r="I174" s="30">
        <v>398.1</v>
      </c>
      <c r="K174" s="30">
        <f t="shared" si="12"/>
        <v>0</v>
      </c>
      <c r="L174" s="3">
        <f t="shared" si="13"/>
        <v>0</v>
      </c>
    </row>
    <row r="175" spans="1:12" ht="15" outlineLevel="2">
      <c r="A175" s="1"/>
      <c r="B175" s="1"/>
      <c r="C175" s="1" t="s">
        <v>120</v>
      </c>
      <c r="D175" s="1" t="s">
        <v>330</v>
      </c>
      <c r="E175" s="1" t="s">
        <v>541</v>
      </c>
      <c r="F175" s="2">
        <v>0.004</v>
      </c>
      <c r="G175" s="1">
        <v>6</v>
      </c>
      <c r="H175" s="4"/>
      <c r="I175" s="30">
        <v>431.42</v>
      </c>
      <c r="K175" s="30">
        <f t="shared" si="12"/>
        <v>0</v>
      </c>
      <c r="L175" s="3">
        <f t="shared" si="13"/>
        <v>0</v>
      </c>
    </row>
    <row r="176" spans="1:12" ht="15" outlineLevel="2">
      <c r="A176" s="1"/>
      <c r="B176" s="1"/>
      <c r="C176" s="1" t="s">
        <v>54</v>
      </c>
      <c r="D176" s="1" t="s">
        <v>264</v>
      </c>
      <c r="E176" s="1" t="s">
        <v>474</v>
      </c>
      <c r="F176" s="2">
        <v>0.066</v>
      </c>
      <c r="G176" s="1">
        <v>6</v>
      </c>
      <c r="H176" s="4"/>
      <c r="I176" s="30">
        <v>540.28</v>
      </c>
      <c r="K176" s="30">
        <f t="shared" si="12"/>
        <v>0</v>
      </c>
      <c r="L176" s="3">
        <f t="shared" si="13"/>
        <v>0</v>
      </c>
    </row>
    <row r="177" spans="1:12" ht="15" outlineLevel="2">
      <c r="A177" s="1"/>
      <c r="B177" s="1"/>
      <c r="C177" s="1" t="s">
        <v>55</v>
      </c>
      <c r="D177" s="1" t="s">
        <v>265</v>
      </c>
      <c r="E177" s="1" t="s">
        <v>475</v>
      </c>
      <c r="F177" s="2">
        <v>0.055</v>
      </c>
      <c r="G177" s="1">
        <v>6</v>
      </c>
      <c r="H177" s="4"/>
      <c r="I177" s="30">
        <v>917.05</v>
      </c>
      <c r="K177" s="30">
        <f t="shared" si="12"/>
        <v>0</v>
      </c>
      <c r="L177" s="3">
        <f t="shared" si="13"/>
        <v>0</v>
      </c>
    </row>
    <row r="178" spans="1:12" ht="15" outlineLevel="2">
      <c r="A178" s="1"/>
      <c r="B178" s="1"/>
      <c r="C178" s="1" t="s">
        <v>56</v>
      </c>
      <c r="D178" s="1" t="s">
        <v>266</v>
      </c>
      <c r="E178" s="1" t="s">
        <v>476</v>
      </c>
      <c r="F178" s="2">
        <v>0.012</v>
      </c>
      <c r="G178" s="1">
        <v>12</v>
      </c>
      <c r="H178" s="4"/>
      <c r="I178" s="30">
        <v>697.06</v>
      </c>
      <c r="K178" s="30">
        <f t="shared" si="12"/>
        <v>0</v>
      </c>
      <c r="L178" s="3">
        <f t="shared" si="13"/>
        <v>0</v>
      </c>
    </row>
    <row r="179" spans="1:12" ht="15" outlineLevel="1">
      <c r="A179" s="21"/>
      <c r="B179" s="9" t="s">
        <v>8</v>
      </c>
      <c r="C179" s="5"/>
      <c r="D179" s="5"/>
      <c r="E179" s="5"/>
      <c r="F179" s="6"/>
      <c r="G179" s="5"/>
      <c r="H179" s="7">
        <f>SUM(H180:H186)</f>
        <v>0</v>
      </c>
      <c r="I179" s="31"/>
      <c r="J179" s="7"/>
      <c r="K179" s="31">
        <f>SUM(K180:K186)</f>
        <v>0</v>
      </c>
      <c r="L179" s="8">
        <f>SUM(L180:L186)</f>
        <v>0</v>
      </c>
    </row>
    <row r="180" spans="1:12" ht="15" outlineLevel="2">
      <c r="A180" s="1"/>
      <c r="B180" s="1"/>
      <c r="C180" s="1" t="s">
        <v>87</v>
      </c>
      <c r="D180" s="1" t="s">
        <v>297</v>
      </c>
      <c r="E180" s="1" t="s">
        <v>508</v>
      </c>
      <c r="F180" s="2">
        <v>0.75</v>
      </c>
      <c r="G180" s="1">
        <v>6</v>
      </c>
      <c r="H180" s="4"/>
      <c r="I180" s="30">
        <v>812.1</v>
      </c>
      <c r="K180" s="30">
        <f aca="true" t="shared" si="14" ref="K180:K186">ROUND(I180*H180*(1-$J$8),2)</f>
        <v>0</v>
      </c>
      <c r="L180" s="3">
        <f aca="true" t="shared" si="15" ref="L180:L186">H180*F180</f>
        <v>0</v>
      </c>
    </row>
    <row r="181" spans="1:12" ht="15" outlineLevel="2">
      <c r="A181" s="1"/>
      <c r="B181" s="1"/>
      <c r="C181" s="1" t="s">
        <v>39</v>
      </c>
      <c r="D181" s="1" t="s">
        <v>249</v>
      </c>
      <c r="E181" s="1" t="s">
        <v>459</v>
      </c>
      <c r="F181" s="2">
        <v>0.5</v>
      </c>
      <c r="G181" s="1">
        <v>6</v>
      </c>
      <c r="H181" s="4"/>
      <c r="I181" s="30">
        <v>579.37</v>
      </c>
      <c r="K181" s="30">
        <f t="shared" si="14"/>
        <v>0</v>
      </c>
      <c r="L181" s="3">
        <f t="shared" si="15"/>
        <v>0</v>
      </c>
    </row>
    <row r="182" spans="1:12" ht="15" outlineLevel="2">
      <c r="A182" s="1"/>
      <c r="B182" s="1"/>
      <c r="C182" s="1" t="s">
        <v>194</v>
      </c>
      <c r="D182" s="1" t="s">
        <v>404</v>
      </c>
      <c r="E182" s="1" t="s">
        <v>614</v>
      </c>
      <c r="F182" s="2">
        <v>0.505</v>
      </c>
      <c r="G182" s="1">
        <v>6</v>
      </c>
      <c r="H182" s="4"/>
      <c r="I182" s="30">
        <v>1069.89</v>
      </c>
      <c r="K182" s="30">
        <f t="shared" si="14"/>
        <v>0</v>
      </c>
      <c r="L182" s="3">
        <f t="shared" si="15"/>
        <v>0</v>
      </c>
    </row>
    <row r="183" spans="1:12" ht="15" outlineLevel="2">
      <c r="A183" s="1"/>
      <c r="B183" s="1"/>
      <c r="C183" s="1" t="s">
        <v>43</v>
      </c>
      <c r="D183" s="1" t="s">
        <v>253</v>
      </c>
      <c r="E183" s="1" t="s">
        <v>463</v>
      </c>
      <c r="F183" s="2">
        <v>0.259</v>
      </c>
      <c r="G183" s="1">
        <v>6</v>
      </c>
      <c r="H183" s="4"/>
      <c r="I183" s="30">
        <v>550.94</v>
      </c>
      <c r="K183" s="30">
        <f t="shared" si="14"/>
        <v>0</v>
      </c>
      <c r="L183" s="3">
        <f t="shared" si="15"/>
        <v>0</v>
      </c>
    </row>
    <row r="184" spans="1:12" ht="15" outlineLevel="2">
      <c r="A184" s="1"/>
      <c r="B184" s="1"/>
      <c r="C184" s="1" t="s">
        <v>213</v>
      </c>
      <c r="D184" s="1" t="s">
        <v>423</v>
      </c>
      <c r="E184" s="1" t="s">
        <v>633</v>
      </c>
      <c r="F184" s="2">
        <v>0.258</v>
      </c>
      <c r="G184" s="1">
        <v>6</v>
      </c>
      <c r="H184" s="4"/>
      <c r="I184" s="30">
        <v>550.94</v>
      </c>
      <c r="K184" s="30">
        <f t="shared" si="14"/>
        <v>0</v>
      </c>
      <c r="L184" s="3">
        <f t="shared" si="15"/>
        <v>0</v>
      </c>
    </row>
    <row r="185" spans="1:12" ht="15" outlineLevel="2">
      <c r="A185" s="1"/>
      <c r="B185" s="1"/>
      <c r="C185" s="1" t="s">
        <v>185</v>
      </c>
      <c r="D185" s="1" t="s">
        <v>395</v>
      </c>
      <c r="E185" s="1" t="s">
        <v>605</v>
      </c>
      <c r="F185" s="2">
        <v>0.259</v>
      </c>
      <c r="G185" s="1">
        <v>6</v>
      </c>
      <c r="H185" s="4"/>
      <c r="I185" s="30">
        <v>550.94</v>
      </c>
      <c r="K185" s="30">
        <f t="shared" si="14"/>
        <v>0</v>
      </c>
      <c r="L185" s="3">
        <f t="shared" si="15"/>
        <v>0</v>
      </c>
    </row>
    <row r="186" spans="1:12" ht="15" outlineLevel="2">
      <c r="A186" s="1"/>
      <c r="B186" s="1"/>
      <c r="C186" s="1" t="s">
        <v>176</v>
      </c>
      <c r="D186" s="1" t="s">
        <v>386</v>
      </c>
      <c r="E186" s="1" t="s">
        <v>596</v>
      </c>
      <c r="F186" s="2">
        <v>0.259</v>
      </c>
      <c r="G186" s="1">
        <v>6</v>
      </c>
      <c r="H186" s="4"/>
      <c r="I186" s="30">
        <v>550.94</v>
      </c>
      <c r="K186" s="30">
        <f t="shared" si="14"/>
        <v>0</v>
      </c>
      <c r="L186" s="3">
        <f t="shared" si="15"/>
        <v>0</v>
      </c>
    </row>
    <row r="187" spans="1:12" ht="15" outlineLevel="1">
      <c r="A187" s="21"/>
      <c r="B187" s="9" t="s">
        <v>6</v>
      </c>
      <c r="C187" s="5"/>
      <c r="D187" s="5"/>
      <c r="E187" s="5"/>
      <c r="F187" s="6"/>
      <c r="G187" s="5"/>
      <c r="H187" s="7">
        <f>SUM(H188:H203)</f>
        <v>0</v>
      </c>
      <c r="I187" s="31"/>
      <c r="J187" s="7"/>
      <c r="K187" s="31">
        <f>SUM(K188:K203)</f>
        <v>0</v>
      </c>
      <c r="L187" s="8">
        <f>SUM(L188:L203)</f>
        <v>0</v>
      </c>
    </row>
    <row r="188" spans="1:12" ht="15" outlineLevel="2">
      <c r="A188" s="1"/>
      <c r="B188" s="1"/>
      <c r="C188" s="1" t="s">
        <v>22</v>
      </c>
      <c r="D188" s="1" t="s">
        <v>232</v>
      </c>
      <c r="E188" s="1" t="s">
        <v>442</v>
      </c>
      <c r="F188" s="2">
        <v>0.248</v>
      </c>
      <c r="G188" s="1">
        <v>6</v>
      </c>
      <c r="H188" s="4"/>
      <c r="I188" s="30">
        <v>586.48</v>
      </c>
      <c r="K188" s="30">
        <f aca="true" t="shared" si="16" ref="K188:K203">ROUND(I188*H188*(1-$J$8),2)</f>
        <v>0</v>
      </c>
      <c r="L188" s="3">
        <f aca="true" t="shared" si="17" ref="L188:L203">H188*F188</f>
        <v>0</v>
      </c>
    </row>
    <row r="189" spans="1:12" ht="15" outlineLevel="2">
      <c r="A189" s="1"/>
      <c r="B189" s="1"/>
      <c r="C189" s="1" t="s">
        <v>23</v>
      </c>
      <c r="D189" s="1" t="s">
        <v>233</v>
      </c>
      <c r="E189" s="1" t="s">
        <v>443</v>
      </c>
      <c r="F189" s="2">
        <v>0.505</v>
      </c>
      <c r="G189" s="1">
        <v>6</v>
      </c>
      <c r="H189" s="4"/>
      <c r="I189" s="30">
        <v>760.66</v>
      </c>
      <c r="K189" s="30">
        <f t="shared" si="16"/>
        <v>0</v>
      </c>
      <c r="L189" s="3">
        <f t="shared" si="17"/>
        <v>0</v>
      </c>
    </row>
    <row r="190" spans="1:12" ht="15" outlineLevel="2">
      <c r="A190" s="1"/>
      <c r="B190" s="1"/>
      <c r="C190" s="1" t="s">
        <v>30</v>
      </c>
      <c r="D190" s="1" t="s">
        <v>240</v>
      </c>
      <c r="E190" s="1" t="s">
        <v>450</v>
      </c>
      <c r="F190" s="2">
        <v>0.362</v>
      </c>
      <c r="G190" s="1">
        <v>6</v>
      </c>
      <c r="H190" s="4"/>
      <c r="I190" s="30">
        <v>590.03</v>
      </c>
      <c r="K190" s="30">
        <f t="shared" si="16"/>
        <v>0</v>
      </c>
      <c r="L190" s="3">
        <f t="shared" si="17"/>
        <v>0</v>
      </c>
    </row>
    <row r="191" spans="1:12" ht="15" outlineLevel="2">
      <c r="A191" s="1"/>
      <c r="B191" s="1"/>
      <c r="C191" s="1" t="s">
        <v>34</v>
      </c>
      <c r="D191" s="1" t="s">
        <v>244</v>
      </c>
      <c r="E191" s="1" t="s">
        <v>454</v>
      </c>
      <c r="F191" s="2">
        <v>0.503</v>
      </c>
      <c r="G191" s="1">
        <v>6</v>
      </c>
      <c r="H191" s="4"/>
      <c r="I191" s="30">
        <v>643.36</v>
      </c>
      <c r="K191" s="30">
        <f t="shared" si="16"/>
        <v>0</v>
      </c>
      <c r="L191" s="3">
        <f t="shared" si="17"/>
        <v>0</v>
      </c>
    </row>
    <row r="192" spans="1:12" ht="15" outlineLevel="2">
      <c r="A192" s="1"/>
      <c r="B192" s="1"/>
      <c r="C192" s="1" t="s">
        <v>83</v>
      </c>
      <c r="D192" s="1" t="s">
        <v>293</v>
      </c>
      <c r="E192" s="1" t="s">
        <v>504</v>
      </c>
      <c r="F192" s="2">
        <v>0.068</v>
      </c>
      <c r="G192" s="1">
        <v>12</v>
      </c>
      <c r="H192" s="4"/>
      <c r="I192" s="30">
        <v>764.4</v>
      </c>
      <c r="K192" s="30">
        <f t="shared" si="16"/>
        <v>0</v>
      </c>
      <c r="L192" s="3">
        <f t="shared" si="17"/>
        <v>0</v>
      </c>
    </row>
    <row r="193" spans="1:12" ht="15" outlineLevel="2">
      <c r="A193" s="1"/>
      <c r="B193" s="1"/>
      <c r="C193" s="1" t="s">
        <v>192</v>
      </c>
      <c r="D193" s="1" t="s">
        <v>402</v>
      </c>
      <c r="E193" s="1" t="s">
        <v>612</v>
      </c>
      <c r="F193" s="2">
        <v>0.068</v>
      </c>
      <c r="G193" s="1">
        <v>12</v>
      </c>
      <c r="H193" s="4"/>
      <c r="I193" s="30">
        <v>764.4</v>
      </c>
      <c r="K193" s="30">
        <f t="shared" si="16"/>
        <v>0</v>
      </c>
      <c r="L193" s="3">
        <f t="shared" si="17"/>
        <v>0</v>
      </c>
    </row>
    <row r="194" spans="1:12" ht="15" outlineLevel="2">
      <c r="A194" s="1"/>
      <c r="B194" s="1"/>
      <c r="C194" s="1" t="s">
        <v>193</v>
      </c>
      <c r="D194" s="1" t="s">
        <v>403</v>
      </c>
      <c r="E194" s="1" t="s">
        <v>613</v>
      </c>
      <c r="F194" s="2">
        <v>0.068</v>
      </c>
      <c r="G194" s="1">
        <v>12</v>
      </c>
      <c r="H194" s="4"/>
      <c r="I194" s="30">
        <v>764.4</v>
      </c>
      <c r="K194" s="30">
        <f t="shared" si="16"/>
        <v>0</v>
      </c>
      <c r="L194" s="3">
        <f t="shared" si="17"/>
        <v>0</v>
      </c>
    </row>
    <row r="195" spans="1:12" ht="15" outlineLevel="2">
      <c r="A195" s="1"/>
      <c r="B195" s="1"/>
      <c r="C195" s="1" t="s">
        <v>178</v>
      </c>
      <c r="D195" s="1" t="s">
        <v>388</v>
      </c>
      <c r="E195" s="1" t="s">
        <v>598</v>
      </c>
      <c r="F195" s="2">
        <v>0.068</v>
      </c>
      <c r="G195" s="1">
        <v>0</v>
      </c>
      <c r="H195" s="4"/>
      <c r="I195" s="30">
        <v>764.4</v>
      </c>
      <c r="K195" s="30">
        <f t="shared" si="16"/>
        <v>0</v>
      </c>
      <c r="L195" s="3">
        <f t="shared" si="17"/>
        <v>0</v>
      </c>
    </row>
    <row r="196" spans="1:12" ht="15" outlineLevel="2">
      <c r="A196" s="1"/>
      <c r="B196" s="1"/>
      <c r="C196" s="1" t="s">
        <v>40</v>
      </c>
      <c r="D196" s="1" t="s">
        <v>250</v>
      </c>
      <c r="E196" s="1" t="s">
        <v>460</v>
      </c>
      <c r="F196" s="2">
        <v>0.266</v>
      </c>
      <c r="G196" s="1">
        <v>6</v>
      </c>
      <c r="H196" s="4"/>
      <c r="I196" s="30">
        <v>678.9</v>
      </c>
      <c r="K196" s="30">
        <f t="shared" si="16"/>
        <v>0</v>
      </c>
      <c r="L196" s="3">
        <f t="shared" si="17"/>
        <v>0</v>
      </c>
    </row>
    <row r="197" spans="1:12" ht="15" outlineLevel="2">
      <c r="A197" s="1"/>
      <c r="B197" s="1"/>
      <c r="C197" s="1" t="s">
        <v>41</v>
      </c>
      <c r="D197" s="1" t="s">
        <v>251</v>
      </c>
      <c r="E197" s="1" t="s">
        <v>461</v>
      </c>
      <c r="F197" s="2">
        <v>0.266</v>
      </c>
      <c r="G197" s="1">
        <v>6</v>
      </c>
      <c r="H197" s="4"/>
      <c r="I197" s="30">
        <v>678.9</v>
      </c>
      <c r="K197" s="30">
        <f t="shared" si="16"/>
        <v>0</v>
      </c>
      <c r="L197" s="3">
        <f t="shared" si="17"/>
        <v>0</v>
      </c>
    </row>
    <row r="198" spans="1:12" ht="15" outlineLevel="2">
      <c r="A198" s="1"/>
      <c r="B198" s="1"/>
      <c r="C198" s="1" t="s">
        <v>42</v>
      </c>
      <c r="D198" s="1" t="s">
        <v>252</v>
      </c>
      <c r="E198" s="1" t="s">
        <v>462</v>
      </c>
      <c r="F198" s="2">
        <v>0.266</v>
      </c>
      <c r="G198" s="1">
        <v>6</v>
      </c>
      <c r="H198" s="4"/>
      <c r="I198" s="30">
        <v>678.9</v>
      </c>
      <c r="K198" s="30">
        <f t="shared" si="16"/>
        <v>0</v>
      </c>
      <c r="L198" s="3">
        <f t="shared" si="17"/>
        <v>0</v>
      </c>
    </row>
    <row r="199" spans="1:12" ht="15" outlineLevel="2">
      <c r="A199" s="1"/>
      <c r="B199" s="1"/>
      <c r="C199" s="1" t="s">
        <v>118</v>
      </c>
      <c r="D199" s="1" t="s">
        <v>328</v>
      </c>
      <c r="E199" s="1" t="s">
        <v>539</v>
      </c>
      <c r="F199" s="2">
        <v>0.505</v>
      </c>
      <c r="G199" s="1">
        <v>6</v>
      </c>
      <c r="H199" s="4"/>
      <c r="I199" s="30">
        <v>435.12</v>
      </c>
      <c r="K199" s="30">
        <f t="shared" si="16"/>
        <v>0</v>
      </c>
      <c r="L199" s="3">
        <f t="shared" si="17"/>
        <v>0</v>
      </c>
    </row>
    <row r="200" spans="1:12" ht="15" outlineLevel="2">
      <c r="A200" s="1"/>
      <c r="B200" s="1"/>
      <c r="C200" s="1" t="s">
        <v>119</v>
      </c>
      <c r="D200" s="1" t="s">
        <v>329</v>
      </c>
      <c r="E200" s="1" t="s">
        <v>540</v>
      </c>
      <c r="F200" s="2">
        <v>0.505</v>
      </c>
      <c r="G200" s="1">
        <v>6</v>
      </c>
      <c r="H200" s="4"/>
      <c r="I200" s="30">
        <v>435.12</v>
      </c>
      <c r="K200" s="30">
        <f t="shared" si="16"/>
        <v>0</v>
      </c>
      <c r="L200" s="3">
        <f t="shared" si="17"/>
        <v>0</v>
      </c>
    </row>
    <row r="201" spans="1:12" ht="15" outlineLevel="2">
      <c r="A201" s="1"/>
      <c r="B201" s="1"/>
      <c r="C201" s="1" t="s">
        <v>214</v>
      </c>
      <c r="D201" s="1" t="s">
        <v>424</v>
      </c>
      <c r="E201" s="1" t="s">
        <v>634</v>
      </c>
      <c r="F201" s="2">
        <v>0.505</v>
      </c>
      <c r="G201" s="1">
        <v>6</v>
      </c>
      <c r="H201" s="4"/>
      <c r="I201" s="30">
        <v>435.12</v>
      </c>
      <c r="K201" s="30">
        <f t="shared" si="16"/>
        <v>0</v>
      </c>
      <c r="L201" s="3">
        <f t="shared" si="17"/>
        <v>0</v>
      </c>
    </row>
    <row r="202" spans="1:12" ht="15" outlineLevel="2">
      <c r="A202" s="1"/>
      <c r="B202" s="1"/>
      <c r="C202" s="1" t="s">
        <v>180</v>
      </c>
      <c r="D202" s="1" t="s">
        <v>390</v>
      </c>
      <c r="E202" s="1" t="s">
        <v>600</v>
      </c>
      <c r="F202" s="2">
        <v>0.505</v>
      </c>
      <c r="G202" s="1">
        <v>6</v>
      </c>
      <c r="H202" s="4"/>
      <c r="I202" s="30">
        <v>435.12</v>
      </c>
      <c r="K202" s="30">
        <f t="shared" si="16"/>
        <v>0</v>
      </c>
      <c r="L202" s="3">
        <f t="shared" si="17"/>
        <v>0</v>
      </c>
    </row>
    <row r="203" spans="1:12" ht="15" outlineLevel="2">
      <c r="A203" s="1"/>
      <c r="B203" s="1"/>
      <c r="C203" s="1" t="s">
        <v>177</v>
      </c>
      <c r="D203" s="1" t="s">
        <v>387</v>
      </c>
      <c r="E203" s="1" t="s">
        <v>597</v>
      </c>
      <c r="F203" s="2">
        <v>0.505</v>
      </c>
      <c r="G203" s="1">
        <v>6</v>
      </c>
      <c r="H203" s="4"/>
      <c r="I203" s="30">
        <v>435.12</v>
      </c>
      <c r="K203" s="30">
        <f t="shared" si="16"/>
        <v>0</v>
      </c>
      <c r="L203" s="3">
        <f t="shared" si="17"/>
        <v>0</v>
      </c>
    </row>
    <row r="204" spans="1:12" ht="15" outlineLevel="1">
      <c r="A204" s="21"/>
      <c r="B204" s="9" t="s">
        <v>5</v>
      </c>
      <c r="C204" s="5"/>
      <c r="D204" s="5"/>
      <c r="E204" s="5"/>
      <c r="F204" s="6"/>
      <c r="G204" s="5"/>
      <c r="H204" s="7">
        <f>SUM(H205:H222)</f>
        <v>0</v>
      </c>
      <c r="I204" s="31"/>
      <c r="J204" s="7"/>
      <c r="K204" s="31">
        <f>SUM(K205:K222)</f>
        <v>0</v>
      </c>
      <c r="L204" s="8">
        <f>SUM(L205:L222)</f>
        <v>0</v>
      </c>
    </row>
    <row r="205" spans="1:12" ht="15" outlineLevel="2">
      <c r="A205" s="1"/>
      <c r="B205" s="1"/>
      <c r="C205" s="1" t="s">
        <v>82</v>
      </c>
      <c r="D205" s="1" t="s">
        <v>292</v>
      </c>
      <c r="E205" s="1" t="s">
        <v>503</v>
      </c>
      <c r="F205" s="2">
        <v>0.765</v>
      </c>
      <c r="G205" s="1">
        <v>6</v>
      </c>
      <c r="H205" s="4"/>
      <c r="I205" s="30">
        <v>980.38</v>
      </c>
      <c r="K205" s="30">
        <f aca="true" t="shared" si="18" ref="K205:K222">ROUND(I205*H205*(1-$J$8),2)</f>
        <v>0</v>
      </c>
      <c r="L205" s="3">
        <f aca="true" t="shared" si="19" ref="L205:L222">H205*F205</f>
        <v>0</v>
      </c>
    </row>
    <row r="206" spans="1:12" ht="15" outlineLevel="2">
      <c r="A206" s="1"/>
      <c r="B206" s="1"/>
      <c r="C206" s="1" t="s">
        <v>20</v>
      </c>
      <c r="D206" s="1" t="s">
        <v>230</v>
      </c>
      <c r="E206" s="1" t="s">
        <v>440</v>
      </c>
      <c r="F206" s="2">
        <v>0.5</v>
      </c>
      <c r="G206" s="1">
        <v>6</v>
      </c>
      <c r="H206" s="4"/>
      <c r="I206" s="30">
        <v>1055.68</v>
      </c>
      <c r="K206" s="30">
        <f t="shared" si="18"/>
        <v>0</v>
      </c>
      <c r="L206" s="3">
        <f t="shared" si="19"/>
        <v>0</v>
      </c>
    </row>
    <row r="207" spans="1:12" ht="15" outlineLevel="2">
      <c r="A207" s="1"/>
      <c r="B207" s="1"/>
      <c r="C207" s="1" t="s">
        <v>24</v>
      </c>
      <c r="D207" s="1" t="s">
        <v>234</v>
      </c>
      <c r="E207" s="1" t="s">
        <v>444</v>
      </c>
      <c r="F207" s="2">
        <v>0.515</v>
      </c>
      <c r="G207" s="1">
        <v>6</v>
      </c>
      <c r="H207" s="4"/>
      <c r="I207" s="30">
        <v>998.8</v>
      </c>
      <c r="K207" s="30">
        <f t="shared" si="18"/>
        <v>0</v>
      </c>
      <c r="L207" s="3">
        <f t="shared" si="19"/>
        <v>0</v>
      </c>
    </row>
    <row r="208" spans="1:12" ht="15" outlineLevel="2">
      <c r="A208" s="1"/>
      <c r="B208" s="1"/>
      <c r="C208" s="1" t="s">
        <v>25</v>
      </c>
      <c r="D208" s="1" t="s">
        <v>235</v>
      </c>
      <c r="E208" s="1" t="s">
        <v>445</v>
      </c>
      <c r="F208" s="2">
        <v>0.51</v>
      </c>
      <c r="G208" s="1">
        <v>6</v>
      </c>
      <c r="H208" s="4"/>
      <c r="I208" s="30">
        <v>998.8</v>
      </c>
      <c r="K208" s="30">
        <f t="shared" si="18"/>
        <v>0</v>
      </c>
      <c r="L208" s="3">
        <f t="shared" si="19"/>
        <v>0</v>
      </c>
    </row>
    <row r="209" spans="1:12" ht="15" outlineLevel="2">
      <c r="A209" s="1"/>
      <c r="B209" s="1"/>
      <c r="C209" s="1" t="s">
        <v>26</v>
      </c>
      <c r="D209" s="1" t="s">
        <v>236</v>
      </c>
      <c r="E209" s="1" t="s">
        <v>446</v>
      </c>
      <c r="F209" s="2">
        <v>0.51</v>
      </c>
      <c r="G209" s="1">
        <v>6</v>
      </c>
      <c r="H209" s="4"/>
      <c r="I209" s="30">
        <v>998.8</v>
      </c>
      <c r="K209" s="30">
        <f t="shared" si="18"/>
        <v>0</v>
      </c>
      <c r="L209" s="3">
        <f t="shared" si="19"/>
        <v>0</v>
      </c>
    </row>
    <row r="210" spans="1:12" ht="15" outlineLevel="2">
      <c r="A210" s="1"/>
      <c r="B210" s="1"/>
      <c r="C210" s="1" t="s">
        <v>27</v>
      </c>
      <c r="D210" s="1" t="s">
        <v>237</v>
      </c>
      <c r="E210" s="1" t="s">
        <v>447</v>
      </c>
      <c r="F210" s="2">
        <v>0.51</v>
      </c>
      <c r="G210" s="1">
        <v>6</v>
      </c>
      <c r="H210" s="4"/>
      <c r="I210" s="30">
        <v>998.8</v>
      </c>
      <c r="K210" s="30">
        <f t="shared" si="18"/>
        <v>0</v>
      </c>
      <c r="L210" s="3">
        <f t="shared" si="19"/>
        <v>0</v>
      </c>
    </row>
    <row r="211" spans="1:12" ht="15" outlineLevel="2">
      <c r="A211" s="1"/>
      <c r="B211" s="1"/>
      <c r="C211" s="1" t="s">
        <v>28</v>
      </c>
      <c r="D211" s="1" t="s">
        <v>238</v>
      </c>
      <c r="E211" s="1" t="s">
        <v>448</v>
      </c>
      <c r="F211" s="2">
        <v>0.51</v>
      </c>
      <c r="G211" s="1">
        <v>6</v>
      </c>
      <c r="H211" s="4"/>
      <c r="I211" s="30">
        <v>998.8</v>
      </c>
      <c r="K211" s="30">
        <f t="shared" si="18"/>
        <v>0</v>
      </c>
      <c r="L211" s="3">
        <f t="shared" si="19"/>
        <v>0</v>
      </c>
    </row>
    <row r="212" spans="1:12" ht="15" outlineLevel="2">
      <c r="A212" s="1"/>
      <c r="B212" s="1"/>
      <c r="C212" s="1" t="s">
        <v>143</v>
      </c>
      <c r="D212" s="1" t="s">
        <v>353</v>
      </c>
      <c r="E212" s="1" t="s">
        <v>563</v>
      </c>
      <c r="F212" s="2">
        <v>0.465</v>
      </c>
      <c r="G212" s="1">
        <v>6</v>
      </c>
      <c r="H212" s="4"/>
      <c r="I212" s="30">
        <v>891.4</v>
      </c>
      <c r="K212" s="30">
        <f t="shared" si="18"/>
        <v>0</v>
      </c>
      <c r="L212" s="3">
        <f t="shared" si="19"/>
        <v>0</v>
      </c>
    </row>
    <row r="213" spans="1:12" ht="15" outlineLevel="2">
      <c r="A213" s="1"/>
      <c r="B213" s="1"/>
      <c r="C213" s="1" t="s">
        <v>29</v>
      </c>
      <c r="D213" s="1" t="s">
        <v>239</v>
      </c>
      <c r="E213" s="1" t="s">
        <v>449</v>
      </c>
      <c r="F213" s="2">
        <v>0.086</v>
      </c>
      <c r="G213" s="1">
        <v>6</v>
      </c>
      <c r="H213" s="4"/>
      <c r="I213" s="30">
        <v>568.71</v>
      </c>
      <c r="K213" s="30">
        <f t="shared" si="18"/>
        <v>0</v>
      </c>
      <c r="L213" s="3">
        <f t="shared" si="19"/>
        <v>0</v>
      </c>
    </row>
    <row r="214" spans="1:12" ht="15" outlineLevel="2">
      <c r="A214" s="1"/>
      <c r="B214" s="1"/>
      <c r="C214" s="1" t="s">
        <v>31</v>
      </c>
      <c r="D214" s="1" t="s">
        <v>241</v>
      </c>
      <c r="E214" s="1" t="s">
        <v>451</v>
      </c>
      <c r="F214" s="2">
        <v>0.092</v>
      </c>
      <c r="G214" s="1">
        <v>6</v>
      </c>
      <c r="H214" s="4"/>
      <c r="I214" s="30">
        <v>362.56</v>
      </c>
      <c r="K214" s="30">
        <f t="shared" si="18"/>
        <v>0</v>
      </c>
      <c r="L214" s="3">
        <f t="shared" si="19"/>
        <v>0</v>
      </c>
    </row>
    <row r="215" spans="1:12" ht="15" outlineLevel="2">
      <c r="A215" s="1"/>
      <c r="B215" s="1"/>
      <c r="C215" s="1" t="s">
        <v>32</v>
      </c>
      <c r="D215" s="1" t="s">
        <v>242</v>
      </c>
      <c r="E215" s="1" t="s">
        <v>452</v>
      </c>
      <c r="F215" s="2">
        <v>0.508</v>
      </c>
      <c r="G215" s="1">
        <v>6</v>
      </c>
      <c r="H215" s="4"/>
      <c r="I215" s="30">
        <v>533.17</v>
      </c>
      <c r="K215" s="30">
        <f t="shared" si="18"/>
        <v>0</v>
      </c>
      <c r="L215" s="3">
        <f t="shared" si="19"/>
        <v>0</v>
      </c>
    </row>
    <row r="216" spans="1:12" ht="15" outlineLevel="2">
      <c r="A216" s="1"/>
      <c r="B216" s="1"/>
      <c r="C216" s="1" t="s">
        <v>33</v>
      </c>
      <c r="D216" s="1" t="s">
        <v>243</v>
      </c>
      <c r="E216" s="1" t="s">
        <v>453</v>
      </c>
      <c r="F216" s="2">
        <v>0.125</v>
      </c>
      <c r="G216" s="1">
        <v>6</v>
      </c>
      <c r="H216" s="4"/>
      <c r="I216" s="30">
        <v>375.77</v>
      </c>
      <c r="K216" s="30">
        <f t="shared" si="18"/>
        <v>0</v>
      </c>
      <c r="L216" s="3">
        <f t="shared" si="19"/>
        <v>0</v>
      </c>
    </row>
    <row r="217" spans="1:12" ht="15" outlineLevel="2">
      <c r="A217" s="1"/>
      <c r="B217" s="1"/>
      <c r="C217" s="1" t="s">
        <v>38</v>
      </c>
      <c r="D217" s="1" t="s">
        <v>248</v>
      </c>
      <c r="E217" s="1" t="s">
        <v>458</v>
      </c>
      <c r="F217" s="2">
        <v>0.241</v>
      </c>
      <c r="G217" s="1">
        <v>6</v>
      </c>
      <c r="H217" s="4"/>
      <c r="I217" s="30">
        <v>572.26</v>
      </c>
      <c r="K217" s="30">
        <f t="shared" si="18"/>
        <v>0</v>
      </c>
      <c r="L217" s="3">
        <f t="shared" si="19"/>
        <v>0</v>
      </c>
    </row>
    <row r="218" spans="1:12" ht="15" outlineLevel="2">
      <c r="A218" s="1"/>
      <c r="B218" s="1"/>
      <c r="C218" s="1" t="s">
        <v>44</v>
      </c>
      <c r="D218" s="1" t="s">
        <v>254</v>
      </c>
      <c r="E218" s="1" t="s">
        <v>464</v>
      </c>
      <c r="F218" s="2">
        <v>0.342</v>
      </c>
      <c r="G218" s="1">
        <v>6</v>
      </c>
      <c r="H218" s="4"/>
      <c r="I218" s="30">
        <v>888.62</v>
      </c>
      <c r="K218" s="30">
        <f t="shared" si="18"/>
        <v>0</v>
      </c>
      <c r="L218" s="3">
        <f t="shared" si="19"/>
        <v>0</v>
      </c>
    </row>
    <row r="219" spans="1:12" ht="15" outlineLevel="2">
      <c r="A219" s="1"/>
      <c r="B219" s="1"/>
      <c r="C219" s="1" t="s">
        <v>45</v>
      </c>
      <c r="D219" s="1" t="s">
        <v>255</v>
      </c>
      <c r="E219" s="1" t="s">
        <v>465</v>
      </c>
      <c r="F219" s="2">
        <v>0.104</v>
      </c>
      <c r="G219" s="1">
        <v>6</v>
      </c>
      <c r="H219" s="4"/>
      <c r="I219" s="30">
        <v>774.87</v>
      </c>
      <c r="K219" s="30">
        <f t="shared" si="18"/>
        <v>0</v>
      </c>
      <c r="L219" s="3">
        <f t="shared" si="19"/>
        <v>0</v>
      </c>
    </row>
    <row r="220" spans="1:12" ht="15" outlineLevel="2">
      <c r="A220" s="1"/>
      <c r="B220" s="1"/>
      <c r="C220" s="1" t="s">
        <v>196</v>
      </c>
      <c r="D220" s="1" t="s">
        <v>406</v>
      </c>
      <c r="E220" s="1" t="s">
        <v>616</v>
      </c>
      <c r="F220" s="2">
        <v>0.56</v>
      </c>
      <c r="G220" s="1">
        <v>6</v>
      </c>
      <c r="H220" s="4"/>
      <c r="I220" s="30">
        <v>955.5</v>
      </c>
      <c r="K220" s="30">
        <f t="shared" si="18"/>
        <v>0</v>
      </c>
      <c r="L220" s="3">
        <f t="shared" si="19"/>
        <v>0</v>
      </c>
    </row>
    <row r="221" spans="1:12" ht="15" outlineLevel="2">
      <c r="A221" s="1"/>
      <c r="B221" s="1"/>
      <c r="C221" s="1" t="s">
        <v>121</v>
      </c>
      <c r="D221" s="1" t="s">
        <v>331</v>
      </c>
      <c r="E221" s="1" t="s">
        <v>542</v>
      </c>
      <c r="F221" s="2">
        <v>0.232</v>
      </c>
      <c r="G221" s="1">
        <v>6</v>
      </c>
      <c r="H221" s="4"/>
      <c r="I221" s="30">
        <v>630.05</v>
      </c>
      <c r="K221" s="30">
        <f t="shared" si="18"/>
        <v>0</v>
      </c>
      <c r="L221" s="3">
        <f t="shared" si="19"/>
        <v>0</v>
      </c>
    </row>
    <row r="222" spans="1:12" ht="15" outlineLevel="2">
      <c r="A222" s="1"/>
      <c r="B222" s="1"/>
      <c r="C222" s="1" t="s">
        <v>61</v>
      </c>
      <c r="D222" s="1" t="s">
        <v>271</v>
      </c>
      <c r="E222" s="1" t="s">
        <v>481</v>
      </c>
      <c r="F222" s="2">
        <v>0.51</v>
      </c>
      <c r="G222" s="1">
        <v>6</v>
      </c>
      <c r="H222" s="4"/>
      <c r="I222" s="30">
        <v>732.21</v>
      </c>
      <c r="K222" s="30">
        <f t="shared" si="18"/>
        <v>0</v>
      </c>
      <c r="L222" s="3">
        <f t="shared" si="19"/>
        <v>0</v>
      </c>
    </row>
    <row r="223" spans="1:12" ht="15" outlineLevel="1">
      <c r="A223" s="21"/>
      <c r="B223" s="9" t="s">
        <v>9</v>
      </c>
      <c r="C223" s="5"/>
      <c r="D223" s="5"/>
      <c r="E223" s="5"/>
      <c r="F223" s="6"/>
      <c r="G223" s="5"/>
      <c r="H223" s="7">
        <f>SUM(H224:H226)</f>
        <v>0</v>
      </c>
      <c r="I223" s="31"/>
      <c r="J223" s="7"/>
      <c r="K223" s="31">
        <f>SUM(K224:K226)</f>
        <v>0</v>
      </c>
      <c r="L223" s="8">
        <f>SUM(L224:L226)</f>
        <v>0</v>
      </c>
    </row>
    <row r="224" spans="1:12" ht="15" outlineLevel="2">
      <c r="A224" s="1"/>
      <c r="B224" s="1"/>
      <c r="C224" s="1" t="s">
        <v>104</v>
      </c>
      <c r="D224" s="1" t="s">
        <v>314</v>
      </c>
      <c r="E224" s="1" t="s">
        <v>525</v>
      </c>
      <c r="F224" s="2">
        <v>0.31</v>
      </c>
      <c r="G224" s="1">
        <v>6</v>
      </c>
      <c r="H224" s="4"/>
      <c r="I224" s="30">
        <v>894.58</v>
      </c>
      <c r="K224" s="30">
        <f>ROUND(I224*H224*(1-$J$8),2)</f>
        <v>0</v>
      </c>
      <c r="L224" s="3">
        <f>H224*F224</f>
        <v>0</v>
      </c>
    </row>
    <row r="225" spans="1:12" ht="15" outlineLevel="2">
      <c r="A225" s="1"/>
      <c r="B225" s="1"/>
      <c r="C225" s="1" t="s">
        <v>195</v>
      </c>
      <c r="D225" s="1" t="s">
        <v>405</v>
      </c>
      <c r="E225" s="1" t="s">
        <v>615</v>
      </c>
      <c r="F225" s="2">
        <v>0.256</v>
      </c>
      <c r="G225" s="1">
        <v>6</v>
      </c>
      <c r="H225" s="4"/>
      <c r="I225" s="30">
        <v>1119.65</v>
      </c>
      <c r="K225" s="30">
        <f>ROUND(I225*H225*(1-$J$8),2)</f>
        <v>0</v>
      </c>
      <c r="L225" s="3">
        <f>H225*F225</f>
        <v>0</v>
      </c>
    </row>
    <row r="226" spans="1:12" ht="15" outlineLevel="2">
      <c r="A226" s="1"/>
      <c r="B226" s="1"/>
      <c r="C226" s="1" t="s">
        <v>84</v>
      </c>
      <c r="D226" s="1" t="s">
        <v>294</v>
      </c>
      <c r="E226" s="1" t="s">
        <v>505</v>
      </c>
      <c r="F226" s="2">
        <v>0.077</v>
      </c>
      <c r="G226" s="1">
        <v>6</v>
      </c>
      <c r="H226" s="4"/>
      <c r="I226" s="30">
        <v>579.1</v>
      </c>
      <c r="K226" s="30">
        <f>ROUND(I226*H226*(1-$J$8),2)</f>
        <v>0</v>
      </c>
      <c r="L226" s="3">
        <f>H226*F226</f>
        <v>0</v>
      </c>
    </row>
  </sheetData>
  <sheetProtection/>
  <mergeCells count="1"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2023-01-30T17:15:36Z</dcterms:modified>
  <cp:category/>
  <cp:version/>
  <cp:contentType/>
  <cp:contentStatus/>
</cp:coreProperties>
</file>