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0"/>
  </bookViews>
  <sheets>
    <sheet name="Заказ" sheetId="1" r:id="rId1"/>
  </sheets>
  <externalReferences>
    <externalReference r:id="rId4"/>
  </externalReferences>
  <definedNames>
    <definedName name="курс">'[1]Заказ'!#REF!</definedName>
  </definedNames>
  <calcPr fullCalcOnLoad="1"/>
</workbook>
</file>

<file path=xl/sharedStrings.xml><?xml version="1.0" encoding="utf-8"?>
<sst xmlns="http://schemas.openxmlformats.org/spreadsheetml/2006/main" count="212" uniqueCount="212">
  <si>
    <t>TOVARGR</t>
  </si>
  <si>
    <t>PRESTO</t>
  </si>
  <si>
    <t>TOVARPODGR</t>
  </si>
  <si>
    <t>СПЕЦИАЛЬНЫЕ ПРОДУКТЫ</t>
  </si>
  <si>
    <t>СТАНДАРТНЫЕ АКРИЛОВЫЕ ЭМАЛИ И ГРУНТЫ</t>
  </si>
  <si>
    <t>ОЧИСТИТЕЛИ И ОБЕЗЖИРИВАТЕЛИ</t>
  </si>
  <si>
    <t>СМАЗКИ И ПРОТЕКТАНТЫ</t>
  </si>
  <si>
    <t>УХОД И ЗАЩИТА ДВИГАТЕЛЯ</t>
  </si>
  <si>
    <t>KLTOVAR</t>
  </si>
  <si>
    <t>91_0002822</t>
  </si>
  <si>
    <t>91_0002823</t>
  </si>
  <si>
    <t>91_0001857</t>
  </si>
  <si>
    <t>71_0014336</t>
  </si>
  <si>
    <t>71_0014337</t>
  </si>
  <si>
    <t>71_0014393</t>
  </si>
  <si>
    <t>11_0005598</t>
  </si>
  <si>
    <t>11_0005601</t>
  </si>
  <si>
    <t>11_0005604</t>
  </si>
  <si>
    <t>11_0005607</t>
  </si>
  <si>
    <t>11_0005610</t>
  </si>
  <si>
    <t>11_0005613</t>
  </si>
  <si>
    <t>71_0015046</t>
  </si>
  <si>
    <t>71_0015047</t>
  </si>
  <si>
    <t>91_0003693</t>
  </si>
  <si>
    <t>91_0003694</t>
  </si>
  <si>
    <t>91_0003695</t>
  </si>
  <si>
    <t>91_0003696</t>
  </si>
  <si>
    <t>91_0003697</t>
  </si>
  <si>
    <t>91_0003698</t>
  </si>
  <si>
    <t>91_0003699</t>
  </si>
  <si>
    <t>91_0003700</t>
  </si>
  <si>
    <t>91_0003701</t>
  </si>
  <si>
    <t>11_0005199</t>
  </si>
  <si>
    <t>11_0005200</t>
  </si>
  <si>
    <t>11_0005201</t>
  </si>
  <si>
    <t>11_0005202</t>
  </si>
  <si>
    <t>11_0005203</t>
  </si>
  <si>
    <t>11_0005204</t>
  </si>
  <si>
    <t>11_0005205</t>
  </si>
  <si>
    <t>11_0005206</t>
  </si>
  <si>
    <t>11_0005207</t>
  </si>
  <si>
    <t>11_0005208</t>
  </si>
  <si>
    <t>11_0005209</t>
  </si>
  <si>
    <t>11_0005210</t>
  </si>
  <si>
    <t>11_0005211</t>
  </si>
  <si>
    <t>11_0005214</t>
  </si>
  <si>
    <t>11_0005215</t>
  </si>
  <si>
    <t>11_0005216</t>
  </si>
  <si>
    <t>11_0005217</t>
  </si>
  <si>
    <t>11_0005218</t>
  </si>
  <si>
    <t>11_0005219</t>
  </si>
  <si>
    <t>11_0005220</t>
  </si>
  <si>
    <t>11_0005222</t>
  </si>
  <si>
    <t>11_0005223</t>
  </si>
  <si>
    <t>11_0005224</t>
  </si>
  <si>
    <t>11_0005225</t>
  </si>
  <si>
    <t>11_0005226</t>
  </si>
  <si>
    <t>11_0005227</t>
  </si>
  <si>
    <t>11_0005228</t>
  </si>
  <si>
    <t>11_0005229</t>
  </si>
  <si>
    <t>11_0005230</t>
  </si>
  <si>
    <t>11_0005231</t>
  </si>
  <si>
    <t>11_0005234</t>
  </si>
  <si>
    <t>11_0005235</t>
  </si>
  <si>
    <t>11_0005236</t>
  </si>
  <si>
    <t>11_0005237</t>
  </si>
  <si>
    <t>11_0005238</t>
  </si>
  <si>
    <t>11_0005239</t>
  </si>
  <si>
    <t>ARTIKUL</t>
  </si>
  <si>
    <t>603079</t>
  </si>
  <si>
    <t>603086</t>
  </si>
  <si>
    <t>325243</t>
  </si>
  <si>
    <t>263088</t>
  </si>
  <si>
    <t>263071</t>
  </si>
  <si>
    <t>281624</t>
  </si>
  <si>
    <t>225055</t>
  </si>
  <si>
    <t>225093</t>
  </si>
  <si>
    <t>225048</t>
  </si>
  <si>
    <t>225123</t>
  </si>
  <si>
    <t>225130</t>
  </si>
  <si>
    <t>225109</t>
  </si>
  <si>
    <t>604281</t>
  </si>
  <si>
    <t>603123</t>
  </si>
  <si>
    <t>218200</t>
  </si>
  <si>
    <t>218217</t>
  </si>
  <si>
    <t>428917</t>
  </si>
  <si>
    <t>428924</t>
  </si>
  <si>
    <t>428931</t>
  </si>
  <si>
    <t>428948</t>
  </si>
  <si>
    <t>428955</t>
  </si>
  <si>
    <t>428962</t>
  </si>
  <si>
    <t>428979</t>
  </si>
  <si>
    <t>217890</t>
  </si>
  <si>
    <t>217913</t>
  </si>
  <si>
    <t>217678</t>
  </si>
  <si>
    <t>217876</t>
  </si>
  <si>
    <t>217852</t>
  </si>
  <si>
    <t>217838</t>
  </si>
  <si>
    <t>217869</t>
  </si>
  <si>
    <t>217883</t>
  </si>
  <si>
    <t>217609</t>
  </si>
  <si>
    <t>217647</t>
  </si>
  <si>
    <t>217906</t>
  </si>
  <si>
    <t>217715</t>
  </si>
  <si>
    <t>217739</t>
  </si>
  <si>
    <t>217814</t>
  </si>
  <si>
    <t>217654</t>
  </si>
  <si>
    <t>217784</t>
  </si>
  <si>
    <t>217937</t>
  </si>
  <si>
    <t>217920</t>
  </si>
  <si>
    <t>217791</t>
  </si>
  <si>
    <t>217753</t>
  </si>
  <si>
    <t>217760</t>
  </si>
  <si>
    <t>217692</t>
  </si>
  <si>
    <t>217746</t>
  </si>
  <si>
    <t>217616</t>
  </si>
  <si>
    <t>217722</t>
  </si>
  <si>
    <t>217630</t>
  </si>
  <si>
    <t>217777</t>
  </si>
  <si>
    <t>217685</t>
  </si>
  <si>
    <t>217593</t>
  </si>
  <si>
    <t>217807</t>
  </si>
  <si>
    <t>217944</t>
  </si>
  <si>
    <t>217951</t>
  </si>
  <si>
    <t>217968</t>
  </si>
  <si>
    <t>217821</t>
  </si>
  <si>
    <t>217708</t>
  </si>
  <si>
    <t>217661</t>
  </si>
  <si>
    <t>TOVAR</t>
  </si>
  <si>
    <t>Грунт-преобразователь ржавчины 0,1л</t>
  </si>
  <si>
    <t>Грунт-преобразователь ржавчины 0,25л</t>
  </si>
  <si>
    <t>Очиститель карбюратора 0,4л</t>
  </si>
  <si>
    <t>Смазка медная 0,2л</t>
  </si>
  <si>
    <t>Смазка цепных передач 0,2л</t>
  </si>
  <si>
    <t>Очиститель кондиционера 0,4л</t>
  </si>
  <si>
    <t>Смазка тефлоновая 0,2л</t>
  </si>
  <si>
    <t>Смазка вазелиновая 0,2л</t>
  </si>
  <si>
    <t>Смазка силиконовая 0,2л</t>
  </si>
  <si>
    <t>Мультиспрей MD-40 0,2л</t>
  </si>
  <si>
    <t>Термоключ 0,2л</t>
  </si>
  <si>
    <t>Жидкий ключ (смазка с МОS2) 0,2л</t>
  </si>
  <si>
    <t>Паста чистящая для рук 10л</t>
  </si>
  <si>
    <t>Монтажная паста для выхлопной системы 0,17кг</t>
  </si>
  <si>
    <t>Грунт стандартный акриловый белый 0,5л</t>
  </si>
  <si>
    <t>Грунт стандартный акриловый красный 0,5л</t>
  </si>
  <si>
    <t>Грунт стандартный акриловый серый 0,5л</t>
  </si>
  <si>
    <t>Краска для дисков серебристая 0,5л</t>
  </si>
  <si>
    <t>Краска для дисков золотистая 0,5л</t>
  </si>
  <si>
    <t>Краска универсальная акриловая черная глянцевая 0,5л</t>
  </si>
  <si>
    <t>Краска универсальная акриловая черная матовая 0,5л</t>
  </si>
  <si>
    <t>Краска универсальная акриловая белая глянцевая 0,5л</t>
  </si>
  <si>
    <t>Лак бесцветный акриловый 0,5л</t>
  </si>
  <si>
    <t>Очиститель тормозных механизмов 0,5л</t>
  </si>
  <si>
    <t>Очиститель-обезжириватель монтажный 0,5л</t>
  </si>
  <si>
    <t>Очиститель битумных пятен и смол 0,4л</t>
  </si>
  <si>
    <t>Очиститель двигателя 0,4л</t>
  </si>
  <si>
    <t>Очиститель системы кондиционирования "апельсин" 0,15л</t>
  </si>
  <si>
    <t>Очиститель системы кондиционирования "лаванда" 0,15л</t>
  </si>
  <si>
    <t>Очиститель системы кондиционирования "лимон" 0,15л</t>
  </si>
  <si>
    <t>Очиститель системы кондиционирования "попурри" 0,15л</t>
  </si>
  <si>
    <t>Очиститель системы кондиционирования "яблоко" 0,15л</t>
  </si>
  <si>
    <t>Очиститель электроконтактов 0,4л</t>
  </si>
  <si>
    <t>Удалитель масляных пятен 0,4л</t>
  </si>
  <si>
    <t>Очиститель универсальный 0,5л</t>
  </si>
  <si>
    <t>Очиститель универсальный пенный 0,5л</t>
  </si>
  <si>
    <t>Смазка вазелиновая 0,4л</t>
  </si>
  <si>
    <t>Смазка медная 0,4л</t>
  </si>
  <si>
    <t>Смазка силиконовая 0,4л</t>
  </si>
  <si>
    <t>Смазка для дверных механизмов 0,4л</t>
  </si>
  <si>
    <t>Смазка для клемм аккумулятора 0,4л</t>
  </si>
  <si>
    <t>Смазка для механических соединений 0,4л</t>
  </si>
  <si>
    <t>Смазка тефлоновая 0,4л</t>
  </si>
  <si>
    <t>Быстрый старт 0,4л</t>
  </si>
  <si>
    <t>Детектор утечки газа 0,3л</t>
  </si>
  <si>
    <t>Жидкий ключ (смазка с МОS2) 0,4л</t>
  </si>
  <si>
    <t>Смазка керамическая термостойкая 0,4л</t>
  </si>
  <si>
    <t>Мультиспрей MD-40 0,4л</t>
  </si>
  <si>
    <t>Смазка цепных передач 0,4л</t>
  </si>
  <si>
    <t>Термоключ 0,4л</t>
  </si>
  <si>
    <t>Удалитель прокладок и герметиков 0,4л</t>
  </si>
  <si>
    <t>Клей универсальный аэрозольный 0,4л</t>
  </si>
  <si>
    <t>Эффект новых шин 0,5л</t>
  </si>
  <si>
    <t>Профилактика тормозных систем (Антискрип) 0,4л</t>
  </si>
  <si>
    <t>Смазка для электроконтактов 0,4л</t>
  </si>
  <si>
    <t>Смазка защитная для двигателя на основе воска 0,4л</t>
  </si>
  <si>
    <t>Смазка клиновых ремней 0,4л</t>
  </si>
  <si>
    <t>Средство защиты от грызунов 0,4л</t>
  </si>
  <si>
    <t>Электропротектор-вытеснитель влаги 0,4л</t>
  </si>
  <si>
    <t>VES_N</t>
  </si>
  <si>
    <t>UPAKOVKA</t>
  </si>
  <si>
    <t>TIP_1</t>
  </si>
  <si>
    <t>Группа</t>
  </si>
  <si>
    <t>Подгруппа</t>
  </si>
  <si>
    <t>Артикул</t>
  </si>
  <si>
    <t>Наименование</t>
  </si>
  <si>
    <t>Вес шт</t>
  </si>
  <si>
    <t>Упак</t>
  </si>
  <si>
    <t>Кол-во</t>
  </si>
  <si>
    <t>KOL</t>
  </si>
  <si>
    <t>ЦенаБаз</t>
  </si>
  <si>
    <t>Скидка</t>
  </si>
  <si>
    <t>SKIDKA</t>
  </si>
  <si>
    <t>СуммаФакт</t>
  </si>
  <si>
    <t>SUM</t>
  </si>
  <si>
    <t>Вес</t>
  </si>
  <si>
    <t>VESSUM</t>
  </si>
  <si>
    <t>PRESTO СТАНДАРТНЫЕ АКРИЛОВЫЕ ЭМАЛИ И ГРУНТЫ</t>
  </si>
  <si>
    <t>Прайс-лист на средства за уходом автомобилей и лакокрасочные материалы в аэрозолях "PRESTO" от 25.01.2023</t>
  </si>
  <si>
    <t>ООО "БЛИК-АВТО"</t>
  </si>
  <si>
    <t>Сайт: https://blik-cvet.ru</t>
  </si>
  <si>
    <t>Телефон: 8-495-626-68-34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</si>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</sst>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[$€-1]"/>
    <numFmt numFmtId="166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4"/>
      <color indexed="8"/>
      <name val="Calibri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1" fontId="45" fillId="34" borderId="13" xfId="0" applyNumberFormat="1" applyFont="1" applyFill="1" applyBorder="1" applyAlignment="1">
      <alignment/>
    </xf>
    <xf numFmtId="1" fontId="45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1" fontId="46" fillId="35" borderId="13" xfId="0" applyNumberFormat="1" applyFont="1" applyFill="1" applyBorder="1" applyAlignment="1">
      <alignment/>
    </xf>
    <xf numFmtId="1" fontId="46" fillId="35" borderId="11" xfId="0" applyNumberFormat="1" applyFont="1" applyFill="1" applyBorder="1" applyAlignment="1">
      <alignment/>
    </xf>
    <xf numFmtId="164" fontId="46" fillId="35" borderId="11" xfId="0" applyNumberFormat="1" applyFont="1" applyFill="1" applyBorder="1" applyAlignment="1">
      <alignment/>
    </xf>
    <xf numFmtId="0" fontId="46" fillId="35" borderId="11" xfId="0" applyNumberFormat="1" applyFont="1" applyFill="1" applyBorder="1" applyAlignment="1">
      <alignment/>
    </xf>
    <xf numFmtId="9" fontId="46" fillId="35" borderId="11" xfId="0" applyNumberFormat="1" applyFont="1" applyFill="1" applyBorder="1" applyAlignment="1">
      <alignment/>
    </xf>
    <xf numFmtId="0" fontId="46" fillId="35" borderId="12" xfId="0" applyNumberFormat="1" applyFont="1" applyFill="1" applyBorder="1" applyAlignment="1">
      <alignment/>
    </xf>
    <xf numFmtId="1" fontId="46" fillId="35" borderId="17" xfId="0" applyNumberFormat="1" applyFont="1" applyFill="1" applyBorder="1" applyAlignment="1">
      <alignment/>
    </xf>
    <xf numFmtId="164" fontId="46" fillId="35" borderId="17" xfId="0" applyNumberFormat="1" applyFont="1" applyFill="1" applyBorder="1" applyAlignment="1">
      <alignment/>
    </xf>
    <xf numFmtId="0" fontId="46" fillId="35" borderId="17" xfId="0" applyNumberFormat="1" applyFont="1" applyFill="1" applyBorder="1" applyAlignment="1">
      <alignment/>
    </xf>
    <xf numFmtId="9" fontId="46" fillId="35" borderId="17" xfId="0" applyNumberFormat="1" applyFont="1" applyFill="1" applyBorder="1" applyAlignment="1">
      <alignment/>
    </xf>
    <xf numFmtId="0" fontId="46" fillId="35" borderId="18" xfId="0" applyNumberFormat="1" applyFont="1" applyFill="1" applyBorder="1" applyAlignment="1">
      <alignment/>
    </xf>
    <xf numFmtId="1" fontId="35" fillId="34" borderId="11" xfId="0" applyNumberFormat="1" applyFont="1" applyFill="1" applyBorder="1" applyAlignment="1">
      <alignment/>
    </xf>
    <xf numFmtId="164" fontId="35" fillId="34" borderId="11" xfId="0" applyNumberFormat="1" applyFont="1" applyFill="1" applyBorder="1" applyAlignment="1">
      <alignment/>
    </xf>
    <xf numFmtId="0" fontId="35" fillId="34" borderId="11" xfId="0" applyNumberFormat="1" applyFont="1" applyFill="1" applyBorder="1" applyAlignment="1">
      <alignment/>
    </xf>
    <xf numFmtId="0" fontId="35" fillId="34" borderId="12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5" fillId="0" borderId="0" xfId="0" applyNumberFormat="1" applyFont="1" applyAlignment="1">
      <alignment/>
    </xf>
    <xf numFmtId="165" fontId="46" fillId="35" borderId="11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65" fontId="46" fillId="35" borderId="17" xfId="0" applyNumberFormat="1" applyFont="1" applyFill="1" applyBorder="1" applyAlignment="1">
      <alignment/>
    </xf>
    <xf numFmtId="165" fontId="35" fillId="34" borderId="11" xfId="0" applyNumberFormat="1" applyFont="1" applyFill="1" applyBorder="1" applyAlignment="1">
      <alignment/>
    </xf>
    <xf numFmtId="1" fontId="48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0" fontId="26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72;&#1079;%20&#1082;&#1083;&#1080;&#1077;&#1085;&#1090;&#1072;%2002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Помощ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E13" sqref="E13"/>
    </sheetView>
  </sheetViews>
  <sheetFormatPr defaultColWidth="9.140625" defaultRowHeight="15" outlineLevelRow="2"/>
  <cols>
    <col min="1" max="2" width="3.7109375" style="0" customWidth="1"/>
    <col min="3" max="3" width="11.00390625" style="0" hidden="1" customWidth="1"/>
    <col min="4" max="4" width="18.28125" style="0" customWidth="1"/>
    <col min="5" max="5" width="95.421875" style="0" customWidth="1"/>
    <col min="6" max="6" width="8.57421875" style="0" bestFit="1" customWidth="1"/>
    <col min="7" max="7" width="11.00390625" style="0" bestFit="1" customWidth="1"/>
    <col min="8" max="8" width="8.140625" style="3" customWidth="1"/>
    <col min="9" max="9" width="11.140625" style="36" customWidth="1"/>
    <col min="10" max="10" width="7.57421875" style="3" customWidth="1"/>
    <col min="11" max="11" width="12.421875" style="36" customWidth="1"/>
    <col min="12" max="12" width="7.57421875" style="3" customWidth="1"/>
  </cols>
  <sheetData>
    <row r="1" spans="1:12" ht="15" hidden="1">
      <c r="A1" s="1" t="s">
        <v>0</v>
      </c>
      <c r="B1" s="1" t="s">
        <v>2</v>
      </c>
      <c r="C1" s="1" t="s">
        <v>8</v>
      </c>
      <c r="D1" s="1" t="s">
        <v>68</v>
      </c>
      <c r="E1" s="1" t="s">
        <v>128</v>
      </c>
      <c r="F1" s="2" t="s">
        <v>188</v>
      </c>
      <c r="G1" s="1" t="s">
        <v>189</v>
      </c>
      <c r="H1" s="3" t="s">
        <v>198</v>
      </c>
      <c r="I1" s="36" t="s">
        <v>190</v>
      </c>
      <c r="J1" s="3" t="s">
        <v>201</v>
      </c>
      <c r="K1" s="36" t="s">
        <v>203</v>
      </c>
      <c r="L1" s="3" t="s">
        <v>205</v>
      </c>
    </row>
    <row r="2" spans="1:7" ht="15">
      <c r="A2" s="1"/>
      <c r="B2" s="45" t="s">
        <v>208</v>
      </c>
      <c r="D2" s="1"/>
      <c r="E2" s="1"/>
      <c r="F2" s="2"/>
      <c r="G2" s="1"/>
    </row>
    <row r="3" spans="1:7" ht="15">
      <c r="A3" s="1"/>
      <c r="B3" s="45" t="s">
        <v>209</v>
      </c>
      <c r="D3" s="1"/>
      <c r="E3" s="1"/>
      <c r="F3" s="2"/>
      <c r="G3" s="1"/>
    </row>
    <row r="4" spans="1:7" ht="18.75">
      <c r="A4" s="1"/>
      <c r="B4" s="45" t="s">
        <v>210</v>
      </c>
      <c r="D4" s="1"/>
      <c r="E4" s="43" t="s">
        <v>207</v>
      </c>
      <c r="F4" s="44"/>
      <c r="G4" s="1"/>
    </row>
    <row r="5" spans="1:7" ht="15">
      <c r="A5" s="1"/>
      <c r="B5" s="1"/>
      <c r="C5" s="1"/>
      <c r="D5" s="1"/>
      <c r="E5" s="1"/>
      <c r="F5" s="2"/>
      <c r="G5" s="1"/>
    </row>
    <row r="6" spans="1:7" ht="15">
      <c r="A6" s="1"/>
      <c r="B6" s="1"/>
      <c r="C6" s="1"/>
      <c r="D6" s="1"/>
      <c r="E6" s="1" t="s">
        <v>211</v>
      </c>
      <c r="F6" s="2"/>
      <c r="G6" s="1"/>
    </row>
    <row r="7" spans="1:12" s="32" customFormat="1" ht="15">
      <c r="A7" s="34" t="s">
        <v>191</v>
      </c>
      <c r="B7" s="34" t="s">
        <v>192</v>
      </c>
      <c r="C7" s="34"/>
      <c r="D7" s="34" t="s">
        <v>193</v>
      </c>
      <c r="E7" s="34" t="s">
        <v>194</v>
      </c>
      <c r="F7" s="35" t="s">
        <v>195</v>
      </c>
      <c r="G7" s="34" t="s">
        <v>196</v>
      </c>
      <c r="H7" s="33" t="s">
        <v>197</v>
      </c>
      <c r="I7" s="37" t="s">
        <v>199</v>
      </c>
      <c r="J7" s="33" t="s">
        <v>200</v>
      </c>
      <c r="K7" s="37" t="s">
        <v>202</v>
      </c>
      <c r="L7" s="33" t="s">
        <v>204</v>
      </c>
    </row>
    <row r="8" spans="1:12" ht="17.25">
      <c r="A8" s="15" t="s">
        <v>1</v>
      </c>
      <c r="B8" s="16"/>
      <c r="C8" s="16"/>
      <c r="D8" s="16"/>
      <c r="E8" s="16"/>
      <c r="F8" s="17"/>
      <c r="G8" s="16"/>
      <c r="H8" s="18">
        <f>H9+H26+H38+H57</f>
        <v>0</v>
      </c>
      <c r="I8" s="38"/>
      <c r="J8" s="19">
        <v>0</v>
      </c>
      <c r="K8" s="38">
        <f>K9+K26+K38+K57</f>
        <v>0</v>
      </c>
      <c r="L8" s="20">
        <f>L9+L26+L38+L57</f>
        <v>0</v>
      </c>
    </row>
    <row r="9" spans="1:12" ht="15" outlineLevel="1">
      <c r="A9" s="30"/>
      <c r="B9" s="10" t="s">
        <v>5</v>
      </c>
      <c r="C9" s="11"/>
      <c r="D9" s="11"/>
      <c r="E9" s="11"/>
      <c r="F9" s="12"/>
      <c r="G9" s="11"/>
      <c r="H9" s="13">
        <f>SUM(H10:H25)</f>
        <v>0</v>
      </c>
      <c r="I9" s="39"/>
      <c r="J9" s="13"/>
      <c r="K9" s="39">
        <f>SUM(K10:K25)</f>
        <v>0</v>
      </c>
      <c r="L9" s="14">
        <f>SUM(L10:L25)</f>
        <v>0</v>
      </c>
    </row>
    <row r="10" spans="1:12" ht="15" outlineLevel="2">
      <c r="A10" s="1"/>
      <c r="B10" s="1"/>
      <c r="C10" s="1" t="s">
        <v>40</v>
      </c>
      <c r="D10" s="1" t="s">
        <v>100</v>
      </c>
      <c r="E10" s="1" t="s">
        <v>152</v>
      </c>
      <c r="F10" s="2">
        <v>0.48</v>
      </c>
      <c r="G10" s="1">
        <v>6</v>
      </c>
      <c r="H10" s="4"/>
      <c r="I10" s="36">
        <v>3.73</v>
      </c>
      <c r="K10" s="36">
        <f aca="true" t="shared" si="0" ref="K10:K25">ROUND(I10*H10*(1-$J$8),2)</f>
        <v>0</v>
      </c>
      <c r="L10" s="3">
        <f aca="true" t="shared" si="1" ref="L10:L25">H10*F10</f>
        <v>0</v>
      </c>
    </row>
    <row r="11" spans="1:12" ht="15" outlineLevel="2">
      <c r="A11" s="1"/>
      <c r="B11" s="1"/>
      <c r="C11" s="1" t="s">
        <v>41</v>
      </c>
      <c r="D11" s="1" t="s">
        <v>101</v>
      </c>
      <c r="E11" s="1" t="s">
        <v>161</v>
      </c>
      <c r="F11" s="2">
        <v>0.38</v>
      </c>
      <c r="G11" s="1">
        <v>6</v>
      </c>
      <c r="H11" s="4"/>
      <c r="I11" s="36">
        <v>4.62</v>
      </c>
      <c r="K11" s="36">
        <f t="shared" si="0"/>
        <v>0</v>
      </c>
      <c r="L11" s="3">
        <f t="shared" si="1"/>
        <v>0</v>
      </c>
    </row>
    <row r="12" spans="1:12" ht="15" outlineLevel="2">
      <c r="A12" s="1"/>
      <c r="B12" s="1"/>
      <c r="C12" s="1" t="s">
        <v>34</v>
      </c>
      <c r="D12" s="1" t="s">
        <v>94</v>
      </c>
      <c r="E12" s="1" t="s">
        <v>155</v>
      </c>
      <c r="F12" s="2">
        <v>0.38</v>
      </c>
      <c r="G12" s="1">
        <v>6</v>
      </c>
      <c r="H12" s="4"/>
      <c r="I12" s="36">
        <v>4.62</v>
      </c>
      <c r="K12" s="36">
        <f t="shared" si="0"/>
        <v>0</v>
      </c>
      <c r="L12" s="3">
        <f t="shared" si="1"/>
        <v>0</v>
      </c>
    </row>
    <row r="13" spans="1:12" ht="15" outlineLevel="2">
      <c r="A13" s="1"/>
      <c r="B13" s="1"/>
      <c r="C13" s="1" t="s">
        <v>43</v>
      </c>
      <c r="D13" s="1" t="s">
        <v>103</v>
      </c>
      <c r="E13" s="1" t="s">
        <v>163</v>
      </c>
      <c r="F13" s="2">
        <v>0.48</v>
      </c>
      <c r="G13" s="1">
        <v>6</v>
      </c>
      <c r="H13" s="4"/>
      <c r="I13" s="36">
        <v>5.19</v>
      </c>
      <c r="K13" s="36">
        <f t="shared" si="0"/>
        <v>0</v>
      </c>
      <c r="L13" s="3">
        <f t="shared" si="1"/>
        <v>0</v>
      </c>
    </row>
    <row r="14" spans="1:12" ht="15" outlineLevel="2">
      <c r="A14" s="1"/>
      <c r="B14" s="1"/>
      <c r="C14" s="1" t="s">
        <v>44</v>
      </c>
      <c r="D14" s="1" t="s">
        <v>104</v>
      </c>
      <c r="E14" s="1" t="s">
        <v>164</v>
      </c>
      <c r="F14" s="2">
        <v>0.48</v>
      </c>
      <c r="G14" s="1">
        <v>6</v>
      </c>
      <c r="H14" s="4"/>
      <c r="I14" s="36">
        <v>9.14</v>
      </c>
      <c r="K14" s="36">
        <f t="shared" si="0"/>
        <v>0</v>
      </c>
      <c r="L14" s="3">
        <f t="shared" si="1"/>
        <v>0</v>
      </c>
    </row>
    <row r="15" spans="1:12" ht="15" outlineLevel="2">
      <c r="A15" s="1"/>
      <c r="B15" s="1"/>
      <c r="C15" s="1" t="s">
        <v>37</v>
      </c>
      <c r="D15" s="1" t="s">
        <v>97</v>
      </c>
      <c r="E15" s="1" t="s">
        <v>158</v>
      </c>
      <c r="F15" s="2">
        <v>0.143</v>
      </c>
      <c r="G15" s="1">
        <v>12</v>
      </c>
      <c r="H15" s="4"/>
      <c r="I15" s="36">
        <v>6.11</v>
      </c>
      <c r="K15" s="36">
        <f t="shared" si="0"/>
        <v>0</v>
      </c>
      <c r="L15" s="3">
        <f t="shared" si="1"/>
        <v>0</v>
      </c>
    </row>
    <row r="16" spans="1:12" ht="15" outlineLevel="2">
      <c r="A16" s="1"/>
      <c r="B16" s="1"/>
      <c r="C16" s="1" t="s">
        <v>36</v>
      </c>
      <c r="D16" s="1" t="s">
        <v>96</v>
      </c>
      <c r="E16" s="1" t="s">
        <v>157</v>
      </c>
      <c r="F16" s="2">
        <v>0.143</v>
      </c>
      <c r="G16" s="1">
        <v>12</v>
      </c>
      <c r="H16" s="4"/>
      <c r="I16" s="36">
        <v>6.11</v>
      </c>
      <c r="K16" s="36">
        <f t="shared" si="0"/>
        <v>0</v>
      </c>
      <c r="L16" s="3">
        <f t="shared" si="1"/>
        <v>0</v>
      </c>
    </row>
    <row r="17" spans="1:12" ht="15" outlineLevel="2">
      <c r="A17" s="1"/>
      <c r="B17" s="1"/>
      <c r="C17" s="1" t="s">
        <v>38</v>
      </c>
      <c r="D17" s="1" t="s">
        <v>98</v>
      </c>
      <c r="E17" s="1" t="s">
        <v>159</v>
      </c>
      <c r="F17" s="2">
        <v>0.143</v>
      </c>
      <c r="G17" s="1">
        <v>12</v>
      </c>
      <c r="H17" s="4"/>
      <c r="I17" s="36">
        <v>6.11</v>
      </c>
      <c r="K17" s="36">
        <f t="shared" si="0"/>
        <v>0</v>
      </c>
      <c r="L17" s="3">
        <f t="shared" si="1"/>
        <v>0</v>
      </c>
    </row>
    <row r="18" spans="1:12" ht="15" outlineLevel="2">
      <c r="A18" s="1"/>
      <c r="B18" s="1"/>
      <c r="C18" s="1" t="s">
        <v>35</v>
      </c>
      <c r="D18" s="1" t="s">
        <v>95</v>
      </c>
      <c r="E18" s="1" t="s">
        <v>156</v>
      </c>
      <c r="F18" s="2">
        <v>0.143</v>
      </c>
      <c r="G18" s="1">
        <v>12</v>
      </c>
      <c r="H18" s="4"/>
      <c r="I18" s="36">
        <v>6.11</v>
      </c>
      <c r="K18" s="36">
        <f t="shared" si="0"/>
        <v>0</v>
      </c>
      <c r="L18" s="3">
        <f t="shared" si="1"/>
        <v>0</v>
      </c>
    </row>
    <row r="19" spans="1:12" ht="15" outlineLevel="2">
      <c r="A19" s="1"/>
      <c r="B19" s="1"/>
      <c r="C19" s="1" t="s">
        <v>39</v>
      </c>
      <c r="D19" s="1" t="s">
        <v>99</v>
      </c>
      <c r="E19" s="1" t="s">
        <v>160</v>
      </c>
      <c r="F19" s="2">
        <v>0.143</v>
      </c>
      <c r="G19" s="1">
        <v>12</v>
      </c>
      <c r="H19" s="4"/>
      <c r="I19" s="36">
        <v>6.11</v>
      </c>
      <c r="K19" s="36">
        <f t="shared" si="0"/>
        <v>0</v>
      </c>
      <c r="L19" s="3">
        <f t="shared" si="1"/>
        <v>0</v>
      </c>
    </row>
    <row r="20" spans="1:12" ht="15" outlineLevel="2">
      <c r="A20" s="1"/>
      <c r="B20" s="1"/>
      <c r="C20" s="1" t="s">
        <v>32</v>
      </c>
      <c r="D20" s="1" t="s">
        <v>92</v>
      </c>
      <c r="E20" s="1" t="s">
        <v>153</v>
      </c>
      <c r="F20" s="2">
        <v>0.48</v>
      </c>
      <c r="G20" s="1">
        <v>6</v>
      </c>
      <c r="H20" s="4"/>
      <c r="I20" s="36">
        <v>3.97</v>
      </c>
      <c r="K20" s="36">
        <f t="shared" si="0"/>
        <v>0</v>
      </c>
      <c r="L20" s="3">
        <f t="shared" si="1"/>
        <v>0</v>
      </c>
    </row>
    <row r="21" spans="1:12" ht="15" outlineLevel="2">
      <c r="A21" s="1"/>
      <c r="B21" s="1"/>
      <c r="C21" s="1" t="s">
        <v>42</v>
      </c>
      <c r="D21" s="1" t="s">
        <v>102</v>
      </c>
      <c r="E21" s="1" t="s">
        <v>162</v>
      </c>
      <c r="F21" s="2">
        <v>0.38</v>
      </c>
      <c r="G21" s="1">
        <v>6</v>
      </c>
      <c r="H21" s="4"/>
      <c r="I21" s="36">
        <v>7.49</v>
      </c>
      <c r="K21" s="36">
        <f t="shared" si="0"/>
        <v>0</v>
      </c>
      <c r="L21" s="3">
        <f t="shared" si="1"/>
        <v>0</v>
      </c>
    </row>
    <row r="22" spans="1:12" ht="15" outlineLevel="2">
      <c r="A22" s="1"/>
      <c r="B22" s="1"/>
      <c r="C22" s="1" t="s">
        <v>33</v>
      </c>
      <c r="D22" s="1" t="s">
        <v>93</v>
      </c>
      <c r="E22" s="1" t="s">
        <v>154</v>
      </c>
      <c r="F22" s="2">
        <v>0.38</v>
      </c>
      <c r="G22" s="1">
        <v>6</v>
      </c>
      <c r="H22" s="4"/>
      <c r="I22" s="36">
        <v>4.62</v>
      </c>
      <c r="K22" s="36">
        <f t="shared" si="0"/>
        <v>0</v>
      </c>
      <c r="L22" s="3">
        <f t="shared" si="1"/>
        <v>0</v>
      </c>
    </row>
    <row r="23" spans="1:12" ht="15" outlineLevel="2">
      <c r="A23" s="1"/>
      <c r="B23" s="1"/>
      <c r="C23" s="1" t="s">
        <v>14</v>
      </c>
      <c r="D23" s="1" t="s">
        <v>74</v>
      </c>
      <c r="E23" s="1" t="s">
        <v>134</v>
      </c>
      <c r="F23" s="2">
        <v>0.38</v>
      </c>
      <c r="G23" s="1">
        <v>6</v>
      </c>
      <c r="H23" s="4"/>
      <c r="I23" s="36">
        <v>6.92</v>
      </c>
      <c r="K23" s="36">
        <f t="shared" si="0"/>
        <v>0</v>
      </c>
      <c r="L23" s="3">
        <f t="shared" si="1"/>
        <v>0</v>
      </c>
    </row>
    <row r="24" spans="1:12" ht="15" outlineLevel="2">
      <c r="A24" s="1"/>
      <c r="B24" s="1"/>
      <c r="C24" s="1" t="s">
        <v>11</v>
      </c>
      <c r="D24" s="1" t="s">
        <v>71</v>
      </c>
      <c r="E24" s="1" t="s">
        <v>131</v>
      </c>
      <c r="F24" s="2">
        <v>0.38</v>
      </c>
      <c r="G24" s="1">
        <v>12</v>
      </c>
      <c r="H24" s="4"/>
      <c r="I24" s="36">
        <v>4.62</v>
      </c>
      <c r="K24" s="36">
        <f t="shared" si="0"/>
        <v>0</v>
      </c>
      <c r="L24" s="3">
        <f t="shared" si="1"/>
        <v>0</v>
      </c>
    </row>
    <row r="25" spans="1:12" ht="15" outlineLevel="2">
      <c r="A25" s="1"/>
      <c r="B25" s="1"/>
      <c r="C25" s="1" t="s">
        <v>21</v>
      </c>
      <c r="D25" s="1" t="s">
        <v>81</v>
      </c>
      <c r="E25" s="1" t="s">
        <v>141</v>
      </c>
      <c r="F25" s="2">
        <v>10</v>
      </c>
      <c r="G25" s="1">
        <v>1</v>
      </c>
      <c r="H25" s="4"/>
      <c r="I25" s="36">
        <v>29.41</v>
      </c>
      <c r="K25" s="36">
        <f t="shared" si="0"/>
        <v>0</v>
      </c>
      <c r="L25" s="3">
        <f t="shared" si="1"/>
        <v>0</v>
      </c>
    </row>
    <row r="26" spans="1:12" ht="15" outlineLevel="1">
      <c r="A26" s="30"/>
      <c r="B26" s="9" t="s">
        <v>6</v>
      </c>
      <c r="C26" s="5"/>
      <c r="D26" s="5"/>
      <c r="E26" s="5"/>
      <c r="F26" s="6"/>
      <c r="G26" s="5"/>
      <c r="H26" s="7">
        <f>SUM(H27:H37)</f>
        <v>0</v>
      </c>
      <c r="I26" s="40"/>
      <c r="J26" s="7"/>
      <c r="K26" s="40">
        <f>SUM(K27:K37)</f>
        <v>0</v>
      </c>
      <c r="L26" s="8">
        <f>SUM(L27:L37)</f>
        <v>0</v>
      </c>
    </row>
    <row r="27" spans="1:12" ht="15" outlineLevel="2">
      <c r="A27" s="1"/>
      <c r="B27" s="1"/>
      <c r="C27" s="1" t="s">
        <v>46</v>
      </c>
      <c r="D27" s="1" t="s">
        <v>106</v>
      </c>
      <c r="E27" s="1" t="s">
        <v>166</v>
      </c>
      <c r="F27" s="2">
        <v>0.38</v>
      </c>
      <c r="G27" s="1">
        <v>6</v>
      </c>
      <c r="H27" s="4"/>
      <c r="I27" s="36">
        <v>5.55</v>
      </c>
      <c r="K27" s="36">
        <f aca="true" t="shared" si="2" ref="K27:K37">ROUND(I27*H27*(1-$J$8),2)</f>
        <v>0</v>
      </c>
      <c r="L27" s="3">
        <f aca="true" t="shared" si="3" ref="L27:L37">H27*F27</f>
        <v>0</v>
      </c>
    </row>
    <row r="28" spans="1:12" ht="15" outlineLevel="2">
      <c r="A28" s="1"/>
      <c r="B28" s="1"/>
      <c r="C28" s="1" t="s">
        <v>51</v>
      </c>
      <c r="D28" s="1" t="s">
        <v>111</v>
      </c>
      <c r="E28" s="1" t="s">
        <v>171</v>
      </c>
      <c r="F28" s="2">
        <v>0.38</v>
      </c>
      <c r="G28" s="1">
        <v>6</v>
      </c>
      <c r="H28" s="4"/>
      <c r="I28" s="36">
        <v>4.62</v>
      </c>
      <c r="K28" s="36">
        <f t="shared" si="2"/>
        <v>0</v>
      </c>
      <c r="L28" s="3">
        <f t="shared" si="3"/>
        <v>0</v>
      </c>
    </row>
    <row r="29" spans="1:12" ht="15" outlineLevel="2">
      <c r="A29" s="1"/>
      <c r="B29" s="1"/>
      <c r="C29" s="1" t="s">
        <v>47</v>
      </c>
      <c r="D29" s="1" t="s">
        <v>107</v>
      </c>
      <c r="E29" s="1" t="s">
        <v>167</v>
      </c>
      <c r="F29" s="2">
        <v>0.38</v>
      </c>
      <c r="G29" s="1">
        <v>6</v>
      </c>
      <c r="H29" s="4"/>
      <c r="I29" s="36">
        <v>4.62</v>
      </c>
      <c r="K29" s="36">
        <f t="shared" si="2"/>
        <v>0</v>
      </c>
      <c r="L29" s="3">
        <f t="shared" si="3"/>
        <v>0</v>
      </c>
    </row>
    <row r="30" spans="1:12" ht="15" outlineLevel="2">
      <c r="A30" s="1"/>
      <c r="B30" s="1"/>
      <c r="C30" s="1" t="s">
        <v>50</v>
      </c>
      <c r="D30" s="1" t="s">
        <v>110</v>
      </c>
      <c r="E30" s="1" t="s">
        <v>170</v>
      </c>
      <c r="F30" s="2">
        <v>0.38</v>
      </c>
      <c r="G30" s="1">
        <v>6</v>
      </c>
      <c r="H30" s="4"/>
      <c r="I30" s="36">
        <v>4.94</v>
      </c>
      <c r="K30" s="36">
        <f t="shared" si="2"/>
        <v>0</v>
      </c>
      <c r="L30" s="3">
        <f t="shared" si="3"/>
        <v>0</v>
      </c>
    </row>
    <row r="31" spans="1:12" ht="15" outlineLevel="2">
      <c r="A31" s="1"/>
      <c r="B31" s="1"/>
      <c r="C31" s="1" t="s">
        <v>45</v>
      </c>
      <c r="D31" s="1" t="s">
        <v>105</v>
      </c>
      <c r="E31" s="1" t="s">
        <v>165</v>
      </c>
      <c r="F31" s="2">
        <v>0.38</v>
      </c>
      <c r="G31" s="1">
        <v>6</v>
      </c>
      <c r="H31" s="4"/>
      <c r="I31" s="36">
        <v>4.62</v>
      </c>
      <c r="K31" s="36">
        <f t="shared" si="2"/>
        <v>0</v>
      </c>
      <c r="L31" s="3">
        <f t="shared" si="3"/>
        <v>0</v>
      </c>
    </row>
    <row r="32" spans="1:12" ht="15" outlineLevel="2">
      <c r="A32" s="1"/>
      <c r="B32" s="1"/>
      <c r="C32" s="1" t="s">
        <v>49</v>
      </c>
      <c r="D32" s="1" t="s">
        <v>109</v>
      </c>
      <c r="E32" s="1" t="s">
        <v>169</v>
      </c>
      <c r="F32" s="2">
        <v>0.38</v>
      </c>
      <c r="G32" s="1">
        <v>6</v>
      </c>
      <c r="H32" s="4"/>
      <c r="I32" s="36">
        <v>6.25</v>
      </c>
      <c r="K32" s="36">
        <f t="shared" si="2"/>
        <v>0</v>
      </c>
      <c r="L32" s="3">
        <f t="shared" si="3"/>
        <v>0</v>
      </c>
    </row>
    <row r="33" spans="1:12" ht="15" outlineLevel="2">
      <c r="A33" s="1"/>
      <c r="B33" s="1"/>
      <c r="C33" s="1" t="s">
        <v>48</v>
      </c>
      <c r="D33" s="1" t="s">
        <v>108</v>
      </c>
      <c r="E33" s="1" t="s">
        <v>168</v>
      </c>
      <c r="F33" s="2">
        <v>0.38</v>
      </c>
      <c r="G33" s="1">
        <v>6</v>
      </c>
      <c r="H33" s="4"/>
      <c r="I33" s="36">
        <v>4.86</v>
      </c>
      <c r="K33" s="36">
        <f t="shared" si="2"/>
        <v>0</v>
      </c>
      <c r="L33" s="3">
        <f t="shared" si="3"/>
        <v>0</v>
      </c>
    </row>
    <row r="34" spans="1:12" ht="15" outlineLevel="2">
      <c r="A34" s="1"/>
      <c r="B34" s="1"/>
      <c r="C34" s="1" t="s">
        <v>17</v>
      </c>
      <c r="D34" s="1" t="s">
        <v>77</v>
      </c>
      <c r="E34" s="1" t="s">
        <v>137</v>
      </c>
      <c r="F34" s="2">
        <v>0.238</v>
      </c>
      <c r="G34" s="1">
        <v>12</v>
      </c>
      <c r="H34" s="4"/>
      <c r="I34" s="36">
        <v>3.8</v>
      </c>
      <c r="K34" s="36">
        <f t="shared" si="2"/>
        <v>0</v>
      </c>
      <c r="L34" s="3">
        <f t="shared" si="3"/>
        <v>0</v>
      </c>
    </row>
    <row r="35" spans="1:12" ht="15" outlineLevel="2">
      <c r="A35" s="1"/>
      <c r="B35" s="1"/>
      <c r="C35" s="1" t="s">
        <v>15</v>
      </c>
      <c r="D35" s="1" t="s">
        <v>75</v>
      </c>
      <c r="E35" s="1" t="s">
        <v>135</v>
      </c>
      <c r="F35" s="2">
        <v>0.238</v>
      </c>
      <c r="G35" s="1">
        <v>12</v>
      </c>
      <c r="H35" s="4"/>
      <c r="I35" s="36">
        <v>3.8</v>
      </c>
      <c r="K35" s="36">
        <f t="shared" si="2"/>
        <v>0</v>
      </c>
      <c r="L35" s="3">
        <f t="shared" si="3"/>
        <v>0</v>
      </c>
    </row>
    <row r="36" spans="1:12" ht="15" outlineLevel="2">
      <c r="A36" s="1"/>
      <c r="B36" s="1"/>
      <c r="C36" s="1" t="s">
        <v>16</v>
      </c>
      <c r="D36" s="1" t="s">
        <v>76</v>
      </c>
      <c r="E36" s="1" t="s">
        <v>136</v>
      </c>
      <c r="F36" s="2">
        <v>0.238</v>
      </c>
      <c r="G36" s="1">
        <v>12</v>
      </c>
      <c r="H36" s="4"/>
      <c r="I36" s="36">
        <v>3.8</v>
      </c>
      <c r="K36" s="36">
        <f t="shared" si="2"/>
        <v>0</v>
      </c>
      <c r="L36" s="3">
        <f t="shared" si="3"/>
        <v>0</v>
      </c>
    </row>
    <row r="37" spans="1:12" ht="15" outlineLevel="2">
      <c r="A37" s="1"/>
      <c r="B37" s="1"/>
      <c r="C37" s="1" t="s">
        <v>12</v>
      </c>
      <c r="D37" s="1" t="s">
        <v>72</v>
      </c>
      <c r="E37" s="1" t="s">
        <v>132</v>
      </c>
      <c r="F37" s="2">
        <v>0.238</v>
      </c>
      <c r="G37" s="1">
        <v>12</v>
      </c>
      <c r="H37" s="4"/>
      <c r="I37" s="36">
        <v>3.8</v>
      </c>
      <c r="K37" s="36">
        <f t="shared" si="2"/>
        <v>0</v>
      </c>
      <c r="L37" s="3">
        <f t="shared" si="3"/>
        <v>0</v>
      </c>
    </row>
    <row r="38" spans="1:12" ht="15" outlineLevel="1">
      <c r="A38" s="30"/>
      <c r="B38" s="9" t="s">
        <v>3</v>
      </c>
      <c r="C38" s="5"/>
      <c r="D38" s="5"/>
      <c r="E38" s="5"/>
      <c r="F38" s="6"/>
      <c r="G38" s="5"/>
      <c r="H38" s="7">
        <f>SUM(H39:H56)</f>
        <v>0</v>
      </c>
      <c r="I38" s="40"/>
      <c r="J38" s="7"/>
      <c r="K38" s="40">
        <f>SUM(K39:K56)</f>
        <v>0</v>
      </c>
      <c r="L38" s="8">
        <f>SUM(L39:L56)</f>
        <v>0</v>
      </c>
    </row>
    <row r="39" spans="1:12" ht="15" outlineLevel="2">
      <c r="A39" s="1"/>
      <c r="B39" s="1"/>
      <c r="C39" s="1" t="s">
        <v>60</v>
      </c>
      <c r="D39" s="1" t="s">
        <v>120</v>
      </c>
      <c r="E39" s="1" t="s">
        <v>180</v>
      </c>
      <c r="F39" s="2">
        <v>0.38</v>
      </c>
      <c r="G39" s="1">
        <v>6</v>
      </c>
      <c r="H39" s="4"/>
      <c r="I39" s="36">
        <v>7.29</v>
      </c>
      <c r="K39" s="36">
        <f aca="true" t="shared" si="4" ref="K39:K56">ROUND(I39*H39*(1-$J$8),2)</f>
        <v>0</v>
      </c>
      <c r="L39" s="3">
        <f aca="true" t="shared" si="5" ref="L39:L56">H39*F39</f>
        <v>0</v>
      </c>
    </row>
    <row r="40" spans="1:12" ht="15" outlineLevel="2">
      <c r="A40" s="1"/>
      <c r="B40" s="1"/>
      <c r="C40" s="1" t="s">
        <v>55</v>
      </c>
      <c r="D40" s="1" t="s">
        <v>115</v>
      </c>
      <c r="E40" s="1" t="s">
        <v>175</v>
      </c>
      <c r="F40" s="2">
        <v>0.38</v>
      </c>
      <c r="G40" s="1">
        <v>6</v>
      </c>
      <c r="H40" s="4"/>
      <c r="I40" s="36">
        <v>9.62</v>
      </c>
      <c r="K40" s="36">
        <f t="shared" si="4"/>
        <v>0</v>
      </c>
      <c r="L40" s="3">
        <f t="shared" si="5"/>
        <v>0</v>
      </c>
    </row>
    <row r="41" spans="1:12" ht="15" outlineLevel="2">
      <c r="A41" s="1"/>
      <c r="B41" s="1"/>
      <c r="C41" s="1" t="s">
        <v>57</v>
      </c>
      <c r="D41" s="1" t="s">
        <v>117</v>
      </c>
      <c r="E41" s="1" t="s">
        <v>177</v>
      </c>
      <c r="F41" s="2">
        <v>0.38</v>
      </c>
      <c r="G41" s="1">
        <v>6</v>
      </c>
      <c r="H41" s="4"/>
      <c r="I41" s="36">
        <v>5.19</v>
      </c>
      <c r="K41" s="36">
        <f t="shared" si="4"/>
        <v>0</v>
      </c>
      <c r="L41" s="3">
        <f t="shared" si="5"/>
        <v>0</v>
      </c>
    </row>
    <row r="42" spans="1:12" ht="15" outlineLevel="2">
      <c r="A42" s="1"/>
      <c r="B42" s="1"/>
      <c r="C42" s="1" t="s">
        <v>59</v>
      </c>
      <c r="D42" s="1" t="s">
        <v>119</v>
      </c>
      <c r="E42" s="1" t="s">
        <v>179</v>
      </c>
      <c r="F42" s="2">
        <v>0.38</v>
      </c>
      <c r="G42" s="1">
        <v>6</v>
      </c>
      <c r="H42" s="4"/>
      <c r="I42" s="36">
        <v>5.6</v>
      </c>
      <c r="K42" s="36">
        <f t="shared" si="4"/>
        <v>0</v>
      </c>
      <c r="L42" s="3">
        <f t="shared" si="5"/>
        <v>0</v>
      </c>
    </row>
    <row r="43" spans="1:12" ht="15" outlineLevel="2">
      <c r="A43" s="1"/>
      <c r="B43" s="1"/>
      <c r="C43" s="1" t="s">
        <v>53</v>
      </c>
      <c r="D43" s="1" t="s">
        <v>113</v>
      </c>
      <c r="E43" s="1" t="s">
        <v>173</v>
      </c>
      <c r="F43" s="2">
        <v>0.38</v>
      </c>
      <c r="G43" s="1">
        <v>6</v>
      </c>
      <c r="H43" s="4"/>
      <c r="I43" s="36">
        <v>4.62</v>
      </c>
      <c r="K43" s="36">
        <f t="shared" si="4"/>
        <v>0</v>
      </c>
      <c r="L43" s="3">
        <f t="shared" si="5"/>
        <v>0</v>
      </c>
    </row>
    <row r="44" spans="1:12" ht="15" outlineLevel="2">
      <c r="A44" s="1"/>
      <c r="B44" s="1"/>
      <c r="C44" s="1" t="s">
        <v>56</v>
      </c>
      <c r="D44" s="1" t="s">
        <v>116</v>
      </c>
      <c r="E44" s="1" t="s">
        <v>176</v>
      </c>
      <c r="F44" s="2">
        <v>0.38</v>
      </c>
      <c r="G44" s="1">
        <v>6</v>
      </c>
      <c r="H44" s="4"/>
      <c r="I44" s="36">
        <v>4.62</v>
      </c>
      <c r="K44" s="36">
        <f t="shared" si="4"/>
        <v>0</v>
      </c>
      <c r="L44" s="3">
        <f t="shared" si="5"/>
        <v>0</v>
      </c>
    </row>
    <row r="45" spans="1:12" ht="15" outlineLevel="2">
      <c r="A45" s="1"/>
      <c r="B45" s="1"/>
      <c r="C45" s="1" t="s">
        <v>54</v>
      </c>
      <c r="D45" s="1" t="s">
        <v>114</v>
      </c>
      <c r="E45" s="1" t="s">
        <v>174</v>
      </c>
      <c r="F45" s="2">
        <v>0.38</v>
      </c>
      <c r="G45" s="1">
        <v>6</v>
      </c>
      <c r="H45" s="4"/>
      <c r="I45" s="36">
        <v>4.62</v>
      </c>
      <c r="K45" s="36">
        <f t="shared" si="4"/>
        <v>0</v>
      </c>
      <c r="L45" s="3">
        <f t="shared" si="5"/>
        <v>0</v>
      </c>
    </row>
    <row r="46" spans="1:12" ht="15" outlineLevel="2">
      <c r="A46" s="1"/>
      <c r="B46" s="1"/>
      <c r="C46" s="1" t="s">
        <v>52</v>
      </c>
      <c r="D46" s="1" t="s">
        <v>112</v>
      </c>
      <c r="E46" s="1" t="s">
        <v>172</v>
      </c>
      <c r="F46" s="2">
        <v>0.38</v>
      </c>
      <c r="G46" s="1">
        <v>6</v>
      </c>
      <c r="H46" s="4"/>
      <c r="I46" s="36">
        <v>4.62</v>
      </c>
      <c r="K46" s="36">
        <f t="shared" si="4"/>
        <v>0</v>
      </c>
      <c r="L46" s="3">
        <f t="shared" si="5"/>
        <v>0</v>
      </c>
    </row>
    <row r="47" spans="1:12" ht="15" outlineLevel="2">
      <c r="A47" s="1"/>
      <c r="B47" s="1"/>
      <c r="C47" s="1" t="s">
        <v>58</v>
      </c>
      <c r="D47" s="1" t="s">
        <v>118</v>
      </c>
      <c r="E47" s="1" t="s">
        <v>178</v>
      </c>
      <c r="F47" s="2">
        <v>0.38</v>
      </c>
      <c r="G47" s="1">
        <v>6</v>
      </c>
      <c r="H47" s="4"/>
      <c r="I47" s="36">
        <v>4.62</v>
      </c>
      <c r="K47" s="36">
        <f t="shared" si="4"/>
        <v>0</v>
      </c>
      <c r="L47" s="3">
        <f t="shared" si="5"/>
        <v>0</v>
      </c>
    </row>
    <row r="48" spans="1:12" ht="15" outlineLevel="2">
      <c r="A48" s="1"/>
      <c r="B48" s="1"/>
      <c r="C48" s="1" t="s">
        <v>61</v>
      </c>
      <c r="D48" s="1" t="s">
        <v>121</v>
      </c>
      <c r="E48" s="1" t="s">
        <v>181</v>
      </c>
      <c r="F48" s="2">
        <v>0.41</v>
      </c>
      <c r="G48" s="1">
        <v>6</v>
      </c>
      <c r="H48" s="4"/>
      <c r="I48" s="36">
        <v>8.81</v>
      </c>
      <c r="K48" s="36">
        <f t="shared" si="4"/>
        <v>0</v>
      </c>
      <c r="L48" s="3">
        <f t="shared" si="5"/>
        <v>0</v>
      </c>
    </row>
    <row r="49" spans="1:12" ht="15" outlineLevel="2">
      <c r="A49" s="1"/>
      <c r="B49" s="1"/>
      <c r="C49" s="1" t="s">
        <v>62</v>
      </c>
      <c r="D49" s="1" t="s">
        <v>122</v>
      </c>
      <c r="E49" s="1" t="s">
        <v>182</v>
      </c>
      <c r="F49" s="2">
        <v>0.38</v>
      </c>
      <c r="G49" s="1">
        <v>6</v>
      </c>
      <c r="H49" s="4"/>
      <c r="I49" s="36">
        <v>5.6</v>
      </c>
      <c r="K49" s="36">
        <f t="shared" si="4"/>
        <v>0</v>
      </c>
      <c r="L49" s="3">
        <f t="shared" si="5"/>
        <v>0</v>
      </c>
    </row>
    <row r="50" spans="1:12" ht="15" outlineLevel="2">
      <c r="A50" s="1"/>
      <c r="B50" s="1"/>
      <c r="C50" s="1" t="s">
        <v>20</v>
      </c>
      <c r="D50" s="1" t="s">
        <v>80</v>
      </c>
      <c r="E50" s="1" t="s">
        <v>140</v>
      </c>
      <c r="F50" s="2">
        <v>0.238</v>
      </c>
      <c r="G50" s="1">
        <v>12</v>
      </c>
      <c r="H50" s="4"/>
      <c r="I50" s="36">
        <v>3.8</v>
      </c>
      <c r="K50" s="36">
        <f t="shared" si="4"/>
        <v>0</v>
      </c>
      <c r="L50" s="3">
        <f t="shared" si="5"/>
        <v>0</v>
      </c>
    </row>
    <row r="51" spans="1:12" ht="15" outlineLevel="2">
      <c r="A51" s="1"/>
      <c r="B51" s="1"/>
      <c r="C51" s="1" t="s">
        <v>18</v>
      </c>
      <c r="D51" s="1" t="s">
        <v>78</v>
      </c>
      <c r="E51" s="1" t="s">
        <v>138</v>
      </c>
      <c r="F51" s="2">
        <v>0.238</v>
      </c>
      <c r="G51" s="1">
        <v>12</v>
      </c>
      <c r="H51" s="4"/>
      <c r="I51" s="36">
        <v>3.8</v>
      </c>
      <c r="K51" s="36">
        <f t="shared" si="4"/>
        <v>0</v>
      </c>
      <c r="L51" s="3">
        <f t="shared" si="5"/>
        <v>0</v>
      </c>
    </row>
    <row r="52" spans="1:12" ht="15" outlineLevel="2">
      <c r="A52" s="1"/>
      <c r="B52" s="1"/>
      <c r="C52" s="1" t="s">
        <v>19</v>
      </c>
      <c r="D52" s="1" t="s">
        <v>79</v>
      </c>
      <c r="E52" s="1" t="s">
        <v>139</v>
      </c>
      <c r="F52" s="2">
        <v>0.238</v>
      </c>
      <c r="G52" s="1">
        <v>12</v>
      </c>
      <c r="H52" s="4"/>
      <c r="I52" s="36">
        <v>3.8</v>
      </c>
      <c r="K52" s="36">
        <f t="shared" si="4"/>
        <v>0</v>
      </c>
      <c r="L52" s="3">
        <f t="shared" si="5"/>
        <v>0</v>
      </c>
    </row>
    <row r="53" spans="1:12" ht="15" outlineLevel="2">
      <c r="A53" s="1"/>
      <c r="B53" s="1"/>
      <c r="C53" s="1" t="s">
        <v>13</v>
      </c>
      <c r="D53" s="1" t="s">
        <v>73</v>
      </c>
      <c r="E53" s="1" t="s">
        <v>133</v>
      </c>
      <c r="F53" s="2">
        <v>0.238</v>
      </c>
      <c r="G53" s="1">
        <v>12</v>
      </c>
      <c r="H53" s="4"/>
      <c r="I53" s="36">
        <v>3.63</v>
      </c>
      <c r="K53" s="36">
        <f t="shared" si="4"/>
        <v>0</v>
      </c>
      <c r="L53" s="3">
        <f t="shared" si="5"/>
        <v>0</v>
      </c>
    </row>
    <row r="54" spans="1:12" ht="15" outlineLevel="2">
      <c r="A54" s="1"/>
      <c r="B54" s="1"/>
      <c r="C54" s="1" t="s">
        <v>9</v>
      </c>
      <c r="D54" s="1" t="s">
        <v>69</v>
      </c>
      <c r="E54" s="1" t="s">
        <v>129</v>
      </c>
      <c r="F54" s="2">
        <v>0.136</v>
      </c>
      <c r="G54" s="1">
        <v>12</v>
      </c>
      <c r="H54" s="4"/>
      <c r="I54" s="36">
        <v>5.76</v>
      </c>
      <c r="K54" s="36">
        <f t="shared" si="4"/>
        <v>0</v>
      </c>
      <c r="L54" s="3">
        <f t="shared" si="5"/>
        <v>0</v>
      </c>
    </row>
    <row r="55" spans="1:12" ht="15" outlineLevel="2">
      <c r="A55" s="1"/>
      <c r="B55" s="1"/>
      <c r="C55" s="1" t="s">
        <v>10</v>
      </c>
      <c r="D55" s="1" t="s">
        <v>70</v>
      </c>
      <c r="E55" s="1" t="s">
        <v>130</v>
      </c>
      <c r="F55" s="2">
        <v>0.25</v>
      </c>
      <c r="G55" s="1">
        <v>6</v>
      </c>
      <c r="H55" s="4"/>
      <c r="I55" s="36">
        <v>9.4</v>
      </c>
      <c r="K55" s="36">
        <f t="shared" si="4"/>
        <v>0</v>
      </c>
      <c r="L55" s="3">
        <f t="shared" si="5"/>
        <v>0</v>
      </c>
    </row>
    <row r="56" spans="1:12" ht="15" outlineLevel="2">
      <c r="A56" s="1"/>
      <c r="B56" s="1"/>
      <c r="C56" s="1" t="s">
        <v>22</v>
      </c>
      <c r="D56" s="1" t="s">
        <v>82</v>
      </c>
      <c r="E56" s="1" t="s">
        <v>142</v>
      </c>
      <c r="F56" s="2">
        <v>0.17</v>
      </c>
      <c r="G56" s="1">
        <v>12</v>
      </c>
      <c r="H56" s="4"/>
      <c r="I56" s="36">
        <v>2.3</v>
      </c>
      <c r="K56" s="36">
        <f t="shared" si="4"/>
        <v>0</v>
      </c>
      <c r="L56" s="3">
        <f t="shared" si="5"/>
        <v>0</v>
      </c>
    </row>
    <row r="57" spans="1:12" ht="15" outlineLevel="1">
      <c r="A57" s="30"/>
      <c r="B57" s="9" t="s">
        <v>7</v>
      </c>
      <c r="C57" s="5"/>
      <c r="D57" s="5"/>
      <c r="E57" s="5"/>
      <c r="F57" s="6"/>
      <c r="G57" s="5"/>
      <c r="H57" s="7">
        <f>SUM(H58:H62)</f>
        <v>0</v>
      </c>
      <c r="I57" s="40"/>
      <c r="J57" s="7"/>
      <c r="K57" s="40">
        <f>SUM(K58:K62)</f>
        <v>0</v>
      </c>
      <c r="L57" s="8">
        <f>SUM(L58:L62)</f>
        <v>0</v>
      </c>
    </row>
    <row r="58" spans="1:12" ht="15" outlineLevel="2">
      <c r="A58" s="1"/>
      <c r="B58" s="1"/>
      <c r="C58" s="1" t="s">
        <v>67</v>
      </c>
      <c r="D58" s="1" t="s">
        <v>127</v>
      </c>
      <c r="E58" s="1" t="s">
        <v>187</v>
      </c>
      <c r="F58" s="2">
        <v>0.38</v>
      </c>
      <c r="G58" s="1">
        <v>6</v>
      </c>
      <c r="H58" s="4"/>
      <c r="I58" s="36">
        <v>4.62</v>
      </c>
      <c r="K58" s="36">
        <f>ROUND(I58*H58*(1-$J$8),2)</f>
        <v>0</v>
      </c>
      <c r="L58" s="3">
        <f>H58*F58</f>
        <v>0</v>
      </c>
    </row>
    <row r="59" spans="1:12" ht="15" outlineLevel="2">
      <c r="A59" s="1"/>
      <c r="B59" s="1"/>
      <c r="C59" s="1" t="s">
        <v>66</v>
      </c>
      <c r="D59" s="1" t="s">
        <v>126</v>
      </c>
      <c r="E59" s="1" t="s">
        <v>186</v>
      </c>
      <c r="F59" s="2">
        <v>0.38</v>
      </c>
      <c r="G59" s="1">
        <v>6</v>
      </c>
      <c r="H59" s="4"/>
      <c r="I59" s="36">
        <v>7.98</v>
      </c>
      <c r="K59" s="36">
        <f>ROUND(I59*H59*(1-$J$8),2)</f>
        <v>0</v>
      </c>
      <c r="L59" s="3">
        <f>H59*F59</f>
        <v>0</v>
      </c>
    </row>
    <row r="60" spans="1:12" ht="15" outlineLevel="2">
      <c r="A60" s="1"/>
      <c r="B60" s="1"/>
      <c r="C60" s="1" t="s">
        <v>65</v>
      </c>
      <c r="D60" s="1" t="s">
        <v>125</v>
      </c>
      <c r="E60" s="1" t="s">
        <v>185</v>
      </c>
      <c r="F60" s="2">
        <v>0.38</v>
      </c>
      <c r="G60" s="1">
        <v>6</v>
      </c>
      <c r="H60" s="4"/>
      <c r="I60" s="36">
        <v>5.6</v>
      </c>
      <c r="K60" s="36">
        <f>ROUND(I60*H60*(1-$J$8),2)</f>
        <v>0</v>
      </c>
      <c r="L60" s="3">
        <f>H60*F60</f>
        <v>0</v>
      </c>
    </row>
    <row r="61" spans="1:12" ht="15" outlineLevel="2">
      <c r="A61" s="1"/>
      <c r="B61" s="1"/>
      <c r="C61" s="1" t="s">
        <v>63</v>
      </c>
      <c r="D61" s="1" t="s">
        <v>123</v>
      </c>
      <c r="E61" s="1" t="s">
        <v>183</v>
      </c>
      <c r="F61" s="2">
        <v>0.38</v>
      </c>
      <c r="G61" s="1">
        <v>6</v>
      </c>
      <c r="H61" s="4"/>
      <c r="I61" s="36">
        <v>4.62</v>
      </c>
      <c r="K61" s="36">
        <f>ROUND(I61*H61*(1-$J$8),2)</f>
        <v>0</v>
      </c>
      <c r="L61" s="3">
        <f>H61*F61</f>
        <v>0</v>
      </c>
    </row>
    <row r="62" spans="1:12" ht="15" outlineLevel="2">
      <c r="A62" s="1"/>
      <c r="B62" s="1"/>
      <c r="C62" s="1" t="s">
        <v>64</v>
      </c>
      <c r="D62" s="1" t="s">
        <v>124</v>
      </c>
      <c r="E62" s="1" t="s">
        <v>184</v>
      </c>
      <c r="F62" s="2">
        <v>0.38</v>
      </c>
      <c r="G62" s="1">
        <v>6</v>
      </c>
      <c r="H62" s="4"/>
      <c r="I62" s="36">
        <v>6.51</v>
      </c>
      <c r="K62" s="36">
        <f>ROUND(I62*H62*(1-$J$8),2)</f>
        <v>0</v>
      </c>
      <c r="L62" s="3">
        <f>H62*F62</f>
        <v>0</v>
      </c>
    </row>
    <row r="63" spans="1:12" ht="17.25">
      <c r="A63" s="15" t="s">
        <v>206</v>
      </c>
      <c r="B63" s="21"/>
      <c r="C63" s="21"/>
      <c r="D63" s="21"/>
      <c r="E63" s="21"/>
      <c r="F63" s="22"/>
      <c r="G63" s="21"/>
      <c r="H63" s="23">
        <f>H64</f>
        <v>0</v>
      </c>
      <c r="I63" s="41"/>
      <c r="J63" s="24">
        <v>0</v>
      </c>
      <c r="K63" s="41">
        <f>K64</f>
        <v>0</v>
      </c>
      <c r="L63" s="25">
        <f>L64</f>
        <v>0</v>
      </c>
    </row>
    <row r="64" spans="1:12" ht="15" outlineLevel="1">
      <c r="A64" s="31"/>
      <c r="B64" s="9" t="s">
        <v>4</v>
      </c>
      <c r="C64" s="26"/>
      <c r="D64" s="26"/>
      <c r="E64" s="26"/>
      <c r="F64" s="27"/>
      <c r="G64" s="26"/>
      <c r="H64" s="28">
        <f>SUM(H65:H73)</f>
        <v>0</v>
      </c>
      <c r="I64" s="42"/>
      <c r="J64" s="28"/>
      <c r="K64" s="42">
        <f>SUM(K65:K73)</f>
        <v>0</v>
      </c>
      <c r="L64" s="29">
        <f>SUM(L65:L73)</f>
        <v>0</v>
      </c>
    </row>
    <row r="65" spans="1:12" ht="15" outlineLevel="2">
      <c r="A65" s="1"/>
      <c r="B65" s="1"/>
      <c r="C65" s="1" t="s">
        <v>23</v>
      </c>
      <c r="D65" s="1" t="s">
        <v>83</v>
      </c>
      <c r="E65" s="1" t="s">
        <v>143</v>
      </c>
      <c r="F65" s="2">
        <v>0.532</v>
      </c>
      <c r="G65" s="1">
        <v>6</v>
      </c>
      <c r="H65" s="4"/>
      <c r="I65" s="36">
        <v>1.79</v>
      </c>
      <c r="K65" s="36">
        <f aca="true" t="shared" si="6" ref="K65:K73">ROUND(I65*H65*(1-$J$63),2)</f>
        <v>0</v>
      </c>
      <c r="L65" s="3">
        <f aca="true" t="shared" si="7" ref="L65:L73">H65*F65</f>
        <v>0</v>
      </c>
    </row>
    <row r="66" spans="1:12" ht="15" outlineLevel="2">
      <c r="A66" s="1"/>
      <c r="B66" s="1"/>
      <c r="C66" s="1" t="s">
        <v>24</v>
      </c>
      <c r="D66" s="1" t="s">
        <v>84</v>
      </c>
      <c r="E66" s="1" t="s">
        <v>144</v>
      </c>
      <c r="F66" s="2">
        <v>0.532</v>
      </c>
      <c r="G66" s="1">
        <v>6</v>
      </c>
      <c r="H66" s="4"/>
      <c r="I66" s="36">
        <v>1.79</v>
      </c>
      <c r="K66" s="36">
        <f t="shared" si="6"/>
        <v>0</v>
      </c>
      <c r="L66" s="3">
        <f t="shared" si="7"/>
        <v>0</v>
      </c>
    </row>
    <row r="67" spans="1:12" ht="15" outlineLevel="2">
      <c r="A67" s="1"/>
      <c r="B67" s="1"/>
      <c r="C67" s="1" t="s">
        <v>25</v>
      </c>
      <c r="D67" s="1" t="s">
        <v>85</v>
      </c>
      <c r="E67" s="1" t="s">
        <v>145</v>
      </c>
      <c r="F67" s="2">
        <v>0.532</v>
      </c>
      <c r="G67" s="1">
        <v>6</v>
      </c>
      <c r="H67" s="4"/>
      <c r="I67" s="36">
        <v>1.79</v>
      </c>
      <c r="K67" s="36">
        <f t="shared" si="6"/>
        <v>0</v>
      </c>
      <c r="L67" s="3">
        <f t="shared" si="7"/>
        <v>0</v>
      </c>
    </row>
    <row r="68" spans="1:12" ht="15" outlineLevel="2">
      <c r="A68" s="1"/>
      <c r="B68" s="1"/>
      <c r="C68" s="1" t="s">
        <v>26</v>
      </c>
      <c r="D68" s="1" t="s">
        <v>86</v>
      </c>
      <c r="E68" s="1" t="s">
        <v>146</v>
      </c>
      <c r="F68" s="2">
        <v>0.532</v>
      </c>
      <c r="G68" s="1">
        <v>6</v>
      </c>
      <c r="H68" s="4"/>
      <c r="I68" s="36">
        <v>1.79</v>
      </c>
      <c r="K68" s="36">
        <f t="shared" si="6"/>
        <v>0</v>
      </c>
      <c r="L68" s="3">
        <f t="shared" si="7"/>
        <v>0</v>
      </c>
    </row>
    <row r="69" spans="1:12" ht="15" outlineLevel="2">
      <c r="A69" s="1"/>
      <c r="B69" s="1"/>
      <c r="C69" s="1" t="s">
        <v>27</v>
      </c>
      <c r="D69" s="1" t="s">
        <v>87</v>
      </c>
      <c r="E69" s="1" t="s">
        <v>147</v>
      </c>
      <c r="F69" s="2">
        <v>0.532</v>
      </c>
      <c r="G69" s="1">
        <v>6</v>
      </c>
      <c r="H69" s="4"/>
      <c r="I69" s="36">
        <v>1.79</v>
      </c>
      <c r="K69" s="36">
        <f t="shared" si="6"/>
        <v>0</v>
      </c>
      <c r="L69" s="3">
        <f t="shared" si="7"/>
        <v>0</v>
      </c>
    </row>
    <row r="70" spans="1:12" ht="15" outlineLevel="2">
      <c r="A70" s="1"/>
      <c r="B70" s="1"/>
      <c r="C70" s="1" t="s">
        <v>28</v>
      </c>
      <c r="D70" s="1" t="s">
        <v>88</v>
      </c>
      <c r="E70" s="1" t="s">
        <v>148</v>
      </c>
      <c r="F70" s="2">
        <v>0.532</v>
      </c>
      <c r="G70" s="1">
        <v>6</v>
      </c>
      <c r="H70" s="4"/>
      <c r="I70" s="36">
        <v>1.79</v>
      </c>
      <c r="K70" s="36">
        <f t="shared" si="6"/>
        <v>0</v>
      </c>
      <c r="L70" s="3">
        <f t="shared" si="7"/>
        <v>0</v>
      </c>
    </row>
    <row r="71" spans="1:12" ht="15" outlineLevel="2">
      <c r="A71" s="1"/>
      <c r="B71" s="1"/>
      <c r="C71" s="1" t="s">
        <v>29</v>
      </c>
      <c r="D71" s="1" t="s">
        <v>89</v>
      </c>
      <c r="E71" s="1" t="s">
        <v>149</v>
      </c>
      <c r="F71" s="2">
        <v>0.532</v>
      </c>
      <c r="G71" s="1">
        <v>6</v>
      </c>
      <c r="H71" s="4"/>
      <c r="I71" s="36">
        <v>1.79</v>
      </c>
      <c r="K71" s="36">
        <f t="shared" si="6"/>
        <v>0</v>
      </c>
      <c r="L71" s="3">
        <f t="shared" si="7"/>
        <v>0</v>
      </c>
    </row>
    <row r="72" spans="1:12" ht="15" outlineLevel="2">
      <c r="A72" s="1"/>
      <c r="B72" s="1"/>
      <c r="C72" s="1" t="s">
        <v>30</v>
      </c>
      <c r="D72" s="1" t="s">
        <v>90</v>
      </c>
      <c r="E72" s="1" t="s">
        <v>150</v>
      </c>
      <c r="F72" s="2">
        <v>0.532</v>
      </c>
      <c r="G72" s="1">
        <v>6</v>
      </c>
      <c r="H72" s="4"/>
      <c r="I72" s="36">
        <v>1.79</v>
      </c>
      <c r="K72" s="36">
        <f t="shared" si="6"/>
        <v>0</v>
      </c>
      <c r="L72" s="3">
        <f t="shared" si="7"/>
        <v>0</v>
      </c>
    </row>
    <row r="73" spans="1:12" ht="15" outlineLevel="2">
      <c r="A73" s="1"/>
      <c r="B73" s="1"/>
      <c r="C73" s="1" t="s">
        <v>31</v>
      </c>
      <c r="D73" s="1" t="s">
        <v>91</v>
      </c>
      <c r="E73" s="1" t="s">
        <v>151</v>
      </c>
      <c r="F73" s="2">
        <v>0.532</v>
      </c>
      <c r="G73" s="1">
        <v>6</v>
      </c>
      <c r="H73" s="4"/>
      <c r="I73" s="36">
        <v>1.79</v>
      </c>
      <c r="K73" s="36">
        <f t="shared" si="6"/>
        <v>0</v>
      </c>
      <c r="L73" s="3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Челевич Егор</dc:creator>
  <cp:keywords/>
  <dc:description/>
  <cp:lastModifiedBy>alla</cp:lastModifiedBy>
  <dcterms:created xsi:type="dcterms:W3CDTF">2023-01-25T08:57:25Z</dcterms:created>
  <dcterms:modified xsi:type="dcterms:W3CDTF">2023-01-30T17:07:40Z</dcterms:modified>
  <cp:category/>
  <cp:version/>
  <cp:contentType/>
  <cp:contentStatus/>
</cp:coreProperties>
</file>