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2225" activeTab="0"/>
  </bookViews>
  <sheets>
    <sheet name="Заказ" sheetId="1" r:id="rId1"/>
  </sheets>
  <externalReferences>
    <externalReference r:id="rId4"/>
  </externalReferences>
  <definedNames>
    <definedName name="курс">'[1]Заказ'!#REF!</definedName>
  </definedNames>
  <calcPr fullCalcOnLoad="1"/>
</workbook>
</file>

<file path=xl/sharedStrings.xml><?xml version="1.0" encoding="utf-8"?>
<sst xmlns="http://schemas.openxmlformats.org/spreadsheetml/2006/main" count="437" uniqueCount="421">
  <si>
    <t>TOVARGR</t>
  </si>
  <si>
    <t>INVER</t>
  </si>
  <si>
    <t>TOVARPODGR</t>
  </si>
  <si>
    <t>ИНФОРМАЦИОННОЕ СОПРОВОЖДЕНИЕ</t>
  </si>
  <si>
    <t>ПИГМЕНТЫ INVERIDRO</t>
  </si>
  <si>
    <t>БИНДЕРЫ INVERIDRO</t>
  </si>
  <si>
    <t>ОТВЕРДИТЕЛИ ЭПОКСИДНЫЕ</t>
  </si>
  <si>
    <t>ОТВЕРДИТЕЛИ ПУ и АКРИЛОВЫЕ</t>
  </si>
  <si>
    <t>ACRILINVER 2K</t>
  </si>
  <si>
    <t>ПИГМЕНТЫ INVERAMA</t>
  </si>
  <si>
    <t>РАСТВОРИТЕЛИ</t>
  </si>
  <si>
    <t>ГРУНТЫ ОРГАНИЧЕСКИЕ</t>
  </si>
  <si>
    <t>ДОБАВКИ</t>
  </si>
  <si>
    <t>БИНДЕРЫ INVERAMA</t>
  </si>
  <si>
    <t>ГРУНТЫ ИНДУСТРИАЛЬНЫЕ</t>
  </si>
  <si>
    <t>ГРУНТЫ ПО ПЛАСТИКУ</t>
  </si>
  <si>
    <t>KLTOVAR</t>
  </si>
  <si>
    <t>91_0002742</t>
  </si>
  <si>
    <t>91_0002743</t>
  </si>
  <si>
    <t>91_0002744</t>
  </si>
  <si>
    <t>91_0002745</t>
  </si>
  <si>
    <t>91_0002746</t>
  </si>
  <si>
    <t>91_0002747</t>
  </si>
  <si>
    <t>91_0002748</t>
  </si>
  <si>
    <t>91_0002749</t>
  </si>
  <si>
    <t>91_0002750</t>
  </si>
  <si>
    <t>91_0002751</t>
  </si>
  <si>
    <t>91_0002752</t>
  </si>
  <si>
    <t>91_0002753</t>
  </si>
  <si>
    <t>91_0002754</t>
  </si>
  <si>
    <t>91_0002755</t>
  </si>
  <si>
    <t>91_0002758</t>
  </si>
  <si>
    <t>91_0002761</t>
  </si>
  <si>
    <t>91_0002762</t>
  </si>
  <si>
    <t>91_0002763</t>
  </si>
  <si>
    <t>91_0002765</t>
  </si>
  <si>
    <t>91_0002766</t>
  </si>
  <si>
    <t>91_0002768</t>
  </si>
  <si>
    <t>91_0002788</t>
  </si>
  <si>
    <t>91_0002994</t>
  </si>
  <si>
    <t>91_0002995</t>
  </si>
  <si>
    <t>91_0002996</t>
  </si>
  <si>
    <t>91_0002997</t>
  </si>
  <si>
    <t>91_0007609</t>
  </si>
  <si>
    <t>91_0007614</t>
  </si>
  <si>
    <t>91_0007615</t>
  </si>
  <si>
    <t>91_0007616</t>
  </si>
  <si>
    <t>91_0007617</t>
  </si>
  <si>
    <t>91_0007618</t>
  </si>
  <si>
    <t>91_0007619</t>
  </si>
  <si>
    <t>91_0007620</t>
  </si>
  <si>
    <t>91_0007621</t>
  </si>
  <si>
    <t>91_0007622</t>
  </si>
  <si>
    <t>91_0007623</t>
  </si>
  <si>
    <t>91_0007624</t>
  </si>
  <si>
    <t>91_0003857</t>
  </si>
  <si>
    <t>91_0004932</t>
  </si>
  <si>
    <t>91_0004933</t>
  </si>
  <si>
    <t>91_0002448</t>
  </si>
  <si>
    <t>91_0002449</t>
  </si>
  <si>
    <t>91_0002450</t>
  </si>
  <si>
    <t>91_0002451</t>
  </si>
  <si>
    <t>91_0002452</t>
  </si>
  <si>
    <t>91_0002453</t>
  </si>
  <si>
    <t>91_0002454</t>
  </si>
  <si>
    <t>91_0002455</t>
  </si>
  <si>
    <t>91_0002456</t>
  </si>
  <si>
    <t>91_0002457</t>
  </si>
  <si>
    <t>91_0002458</t>
  </si>
  <si>
    <t>91_0002459</t>
  </si>
  <si>
    <t>91_0002460</t>
  </si>
  <si>
    <t>91_0002461</t>
  </si>
  <si>
    <t>91_0002462</t>
  </si>
  <si>
    <t>91_0002463</t>
  </si>
  <si>
    <t>91_0002464</t>
  </si>
  <si>
    <t>91_0002465</t>
  </si>
  <si>
    <t>91_0002466</t>
  </si>
  <si>
    <t>91_0002467</t>
  </si>
  <si>
    <t>91_0002468</t>
  </si>
  <si>
    <t>91_0002472</t>
  </si>
  <si>
    <t>91_0002474</t>
  </si>
  <si>
    <t>91_0002475</t>
  </si>
  <si>
    <t>91_0002476</t>
  </si>
  <si>
    <t>91_0002477</t>
  </si>
  <si>
    <t>91_0002478</t>
  </si>
  <si>
    <t>91_0002479</t>
  </si>
  <si>
    <t>91_0002480</t>
  </si>
  <si>
    <t>91_0002482</t>
  </si>
  <si>
    <t>91_0002483</t>
  </si>
  <si>
    <t>91_0002484</t>
  </si>
  <si>
    <t>91_0002485</t>
  </si>
  <si>
    <t>91_0002486</t>
  </si>
  <si>
    <t>91_0002488</t>
  </si>
  <si>
    <t>91_0002490</t>
  </si>
  <si>
    <t>91_0002491</t>
  </si>
  <si>
    <t>91_0002493</t>
  </si>
  <si>
    <t>91_0002503</t>
  </si>
  <si>
    <t>91_0002510</t>
  </si>
  <si>
    <t>91_0002511</t>
  </si>
  <si>
    <t>91_0002585</t>
  </si>
  <si>
    <t>91_0002586</t>
  </si>
  <si>
    <t>91_0002588</t>
  </si>
  <si>
    <t>91_0002589</t>
  </si>
  <si>
    <t>91_0002594</t>
  </si>
  <si>
    <t>91_0002595</t>
  </si>
  <si>
    <t>91_0002598</t>
  </si>
  <si>
    <t>91_0002602</t>
  </si>
  <si>
    <t>91_0002604</t>
  </si>
  <si>
    <t>91_0002605</t>
  </si>
  <si>
    <t>91_0002612</t>
  </si>
  <si>
    <t>91_0002614</t>
  </si>
  <si>
    <t>91_0002617</t>
  </si>
  <si>
    <t>91_0002622</t>
  </si>
  <si>
    <t>91_0002636</t>
  </si>
  <si>
    <t>91_0002640</t>
  </si>
  <si>
    <t>91_0002665</t>
  </si>
  <si>
    <t>91_0002666</t>
  </si>
  <si>
    <t>91_0002667</t>
  </si>
  <si>
    <t>91_0002673</t>
  </si>
  <si>
    <t>91_0005548</t>
  </si>
  <si>
    <t>91_0003333</t>
  </si>
  <si>
    <t>91_0003334</t>
  </si>
  <si>
    <t>91_0003335</t>
  </si>
  <si>
    <t>91_0003336</t>
  </si>
  <si>
    <t>91_0003337</t>
  </si>
  <si>
    <t>91_0003338</t>
  </si>
  <si>
    <t>91_0003339</t>
  </si>
  <si>
    <t>91_0003340</t>
  </si>
  <si>
    <t>91_0003360</t>
  </si>
  <si>
    <t>91_0003378</t>
  </si>
  <si>
    <t>91_0003381</t>
  </si>
  <si>
    <t>91_0003383</t>
  </si>
  <si>
    <t>91_0003385</t>
  </si>
  <si>
    <t>91_0003411</t>
  </si>
  <si>
    <t>91_0003420</t>
  </si>
  <si>
    <t>91_0003506</t>
  </si>
  <si>
    <t>91_0003508</t>
  </si>
  <si>
    <t>91_0004382</t>
  </si>
  <si>
    <t>91_0003638</t>
  </si>
  <si>
    <t>91_0003639</t>
  </si>
  <si>
    <t>91_0003715</t>
  </si>
  <si>
    <t>91_0007034</t>
  </si>
  <si>
    <t>11_0007844</t>
  </si>
  <si>
    <t>91_0007610</t>
  </si>
  <si>
    <t>91_0007611</t>
  </si>
  <si>
    <t>91_0007612</t>
  </si>
  <si>
    <t>91_0007613</t>
  </si>
  <si>
    <t>91_0007928</t>
  </si>
  <si>
    <t>91_0007929</t>
  </si>
  <si>
    <t>ARTIKUL</t>
  </si>
  <si>
    <t>5151520</t>
  </si>
  <si>
    <t>5151530</t>
  </si>
  <si>
    <t>5152520</t>
  </si>
  <si>
    <t>5153020</t>
  </si>
  <si>
    <t>5154520</t>
  </si>
  <si>
    <t>5156020</t>
  </si>
  <si>
    <t>5237520</t>
  </si>
  <si>
    <t>5254520</t>
  </si>
  <si>
    <t>5255020</t>
  </si>
  <si>
    <t>5256520</t>
  </si>
  <si>
    <t>5257520</t>
  </si>
  <si>
    <t>5258520</t>
  </si>
  <si>
    <t>5259020</t>
  </si>
  <si>
    <t>5259520</t>
  </si>
  <si>
    <t>3700030</t>
  </si>
  <si>
    <t>4054030</t>
  </si>
  <si>
    <t>4197030</t>
  </si>
  <si>
    <t>4909430</t>
  </si>
  <si>
    <t>9747030</t>
  </si>
  <si>
    <t>9747530</t>
  </si>
  <si>
    <t>9759030</t>
  </si>
  <si>
    <t>7287020</t>
  </si>
  <si>
    <t>4350030</t>
  </si>
  <si>
    <t>4353030</t>
  </si>
  <si>
    <t>4355030</t>
  </si>
  <si>
    <t>4362030</t>
  </si>
  <si>
    <t>4353039</t>
  </si>
  <si>
    <t>4352029</t>
  </si>
  <si>
    <t>4353029</t>
  </si>
  <si>
    <t>4354029</t>
  </si>
  <si>
    <t>4355029</t>
  </si>
  <si>
    <t>4356029</t>
  </si>
  <si>
    <t>4362029</t>
  </si>
  <si>
    <t>4630029</t>
  </si>
  <si>
    <t>4631029</t>
  </si>
  <si>
    <t>4632029</t>
  </si>
  <si>
    <t>4368529</t>
  </si>
  <si>
    <t>4631039</t>
  </si>
  <si>
    <t>7896630</t>
  </si>
  <si>
    <t>9936900</t>
  </si>
  <si>
    <t>4546200</t>
  </si>
  <si>
    <t>4010020</t>
  </si>
  <si>
    <t>4012520</t>
  </si>
  <si>
    <t>4350020</t>
  </si>
  <si>
    <t>4351020</t>
  </si>
  <si>
    <t>4352020</t>
  </si>
  <si>
    <t>4353020</t>
  </si>
  <si>
    <t>4354020</t>
  </si>
  <si>
    <t>4355020</t>
  </si>
  <si>
    <t>4356020</t>
  </si>
  <si>
    <t>4357020</t>
  </si>
  <si>
    <t>4358520</t>
  </si>
  <si>
    <t>4362020</t>
  </si>
  <si>
    <t>4630020</t>
  </si>
  <si>
    <t>4631020</t>
  </si>
  <si>
    <t>4632020</t>
  </si>
  <si>
    <t>4370020</t>
  </si>
  <si>
    <t>4374030</t>
  </si>
  <si>
    <t>5999030</t>
  </si>
  <si>
    <t>5557530</t>
  </si>
  <si>
    <t>4377030</t>
  </si>
  <si>
    <t>4377530</t>
  </si>
  <si>
    <t>8915430</t>
  </si>
  <si>
    <t>8266530</t>
  </si>
  <si>
    <t>3454020</t>
  </si>
  <si>
    <t>9631520</t>
  </si>
  <si>
    <t>9670020</t>
  </si>
  <si>
    <t>9831020</t>
  </si>
  <si>
    <t>3450020</t>
  </si>
  <si>
    <t>3451020</t>
  </si>
  <si>
    <t>9651020</t>
  </si>
  <si>
    <t>3461020</t>
  </si>
  <si>
    <t>7740020</t>
  </si>
  <si>
    <t>8727020</t>
  </si>
  <si>
    <t>6870520</t>
  </si>
  <si>
    <t>6617530</t>
  </si>
  <si>
    <t>9540030</t>
  </si>
  <si>
    <t>3317030</t>
  </si>
  <si>
    <t>3319030</t>
  </si>
  <si>
    <t>8728530</t>
  </si>
  <si>
    <t>9184030</t>
  </si>
  <si>
    <t>9119530</t>
  </si>
  <si>
    <t>4366520</t>
  </si>
  <si>
    <t>4368520</t>
  </si>
  <si>
    <t>3228530</t>
  </si>
  <si>
    <t>3510030</t>
  </si>
  <si>
    <t>3000030</t>
  </si>
  <si>
    <t>4344530</t>
  </si>
  <si>
    <t>4375030</t>
  </si>
  <si>
    <t>5320430</t>
  </si>
  <si>
    <t>5484530</t>
  </si>
  <si>
    <t>6821530</t>
  </si>
  <si>
    <t>3458020</t>
  </si>
  <si>
    <t>9454520</t>
  </si>
  <si>
    <t>6012520</t>
  </si>
  <si>
    <t>3308030</t>
  </si>
  <si>
    <t>4765030</t>
  </si>
  <si>
    <t>6799530</t>
  </si>
  <si>
    <t>3162030</t>
  </si>
  <si>
    <t>3166030</t>
  </si>
  <si>
    <t>3684530</t>
  </si>
  <si>
    <t>6128430</t>
  </si>
  <si>
    <t>4940100</t>
  </si>
  <si>
    <t>4010030</t>
  </si>
  <si>
    <t>4351030</t>
  </si>
  <si>
    <t>4354030</t>
  </si>
  <si>
    <t>4356030</t>
  </si>
  <si>
    <t>4357030</t>
  </si>
  <si>
    <t>4630030</t>
  </si>
  <si>
    <t>4631030</t>
  </si>
  <si>
    <t>4632030</t>
  </si>
  <si>
    <t>V00334F180001</t>
  </si>
  <si>
    <t>3317040</t>
  </si>
  <si>
    <t>3319040</t>
  </si>
  <si>
    <t>6617540</t>
  </si>
  <si>
    <t>9540040</t>
  </si>
  <si>
    <t>V00342F040018</t>
  </si>
  <si>
    <t>3220030</t>
  </si>
  <si>
    <t>4259530</t>
  </si>
  <si>
    <t>8099030</t>
  </si>
  <si>
    <t>4260510</t>
  </si>
  <si>
    <t>9930000</t>
  </si>
  <si>
    <t>9930300</t>
  </si>
  <si>
    <t>3978700</t>
  </si>
  <si>
    <t>5128100</t>
  </si>
  <si>
    <t>3165020</t>
  </si>
  <si>
    <t>4355039</t>
  </si>
  <si>
    <t>4362039</t>
  </si>
  <si>
    <t>4350029</t>
  </si>
  <si>
    <t>4351029</t>
  </si>
  <si>
    <t>V003310</t>
  </si>
  <si>
    <t>V003437</t>
  </si>
  <si>
    <t>TOVAR</t>
  </si>
  <si>
    <t>UN.001 Пигментная паста водная INVERIDRO белая 5 кг 3л</t>
  </si>
  <si>
    <t>UN.001 Пигментная паста водная INVERIDRO белая 25 кг 22л</t>
  </si>
  <si>
    <t>UN.008 Пигментная паста водная INVERIDRO глубоко чёрная 2,7 кг 3л</t>
  </si>
  <si>
    <t>UN.011 Пигментная паста водная INVERIDRO фиолетовая 2,7 кг 3л</t>
  </si>
  <si>
    <t>UN.012 Пигментная паста водная INVERIDRO синяя фталиевая 2,7 кг 3л</t>
  </si>
  <si>
    <t>UN.015 Пигментная паста водная INVERIDRO зелёная фталиевая 3 кг 3л</t>
  </si>
  <si>
    <t>UN.018 Пигментная паста водная INVERIDRO тёмно-красная (амарант) 2,7 кг 3л</t>
  </si>
  <si>
    <t>UN.021 Пигментная паста водная INVERIDRO жёлтый оксид 3,7 кг 3л</t>
  </si>
  <si>
    <t>UN.025 Пигментная паста водная INVERIDRO красный оксид 4,7 кг 3л</t>
  </si>
  <si>
    <t>UN.026 Пигментная паста водная INVERIDRO ярко-красная 2,7 кг 3л</t>
  </si>
  <si>
    <t>UN.040 Пигментная паста водная INVERIDRO органический оранжевый 3 кг 3л</t>
  </si>
  <si>
    <t>UN.041 Пигментная паста водная INVERIDRO органический золотисто-жёлтый 2,7 кг 3л</t>
  </si>
  <si>
    <t>UN.042 Пигментная паста водная INVERIDRO органический лемонно-жёлтый 2,7 кг 3л</t>
  </si>
  <si>
    <t>UN.080 Пигментная паста водная INVERIDRO чёрная 2,7 кг 3л</t>
  </si>
  <si>
    <t>HY.10 2К водный грунт INVERPUR/SZ (связующее) 16 кг 22л</t>
  </si>
  <si>
    <t>HY.08 1К водный грунт IDRAYON (связующее) 20 кг 22л</t>
  </si>
  <si>
    <t>HY.06 1К водный грунт INVERIDRO/E (связующее) 16/27 кг (пров. уп.) 22л</t>
  </si>
  <si>
    <t>HY.85 2К водная эмаль INVERPUR матовая (связующее) 16 кг 22л</t>
  </si>
  <si>
    <t>HY.20 1К водная эмаль IDROLIN глянцевая (связующее) 16 кг 22л</t>
  </si>
  <si>
    <t>HY.30 1К водная эмаль INVERAIR/LS глянцевая (связующее) 19 кг 22л</t>
  </si>
  <si>
    <t>HY.80 2К водная эмаль INVERPUR глянцевая (связующее) 16 кг 22л</t>
  </si>
  <si>
    <t>Отвердитель INVERPUR 4,55 кг 5л</t>
  </si>
  <si>
    <t>BU.001 Пигментная паста INVERAMA белая 28,4 кг 22л</t>
  </si>
  <si>
    <t>BU.012 Пигментная паста INVERAMA фталатная синяя 19,4 кг 22л</t>
  </si>
  <si>
    <t>BU.021 Пигментная паста INVERAMA желтый оксид 28,4 кг 22л</t>
  </si>
  <si>
    <t>BU.080 Пигментная паста INVERAMA черная 21,4 кг 22л</t>
  </si>
  <si>
    <t>BU.011 Пигментная паста INVERAMA фиолетовая 3,2кг 3,5л</t>
  </si>
  <si>
    <t>BU.012 Пигментная паста INVERAMA фталатная синяя 3,2кг 3,5л</t>
  </si>
  <si>
    <t>BU.015 Пигментная паста INVERAMA фталатная зелёная 3,2кг 3,5л</t>
  </si>
  <si>
    <t>BU.021 Пигментная паста INVERAMA желтый оксид 4,7кг 3,5л</t>
  </si>
  <si>
    <t>BU.025 Пигментная паста INVERAMA красный оксид 4,7кг 3,5л</t>
  </si>
  <si>
    <t>BU.080 Пигментная паста INVERAMA черная 3,2кг 3,5л</t>
  </si>
  <si>
    <t>BU.040 Пигментная паста INVERAMA органическая оранжевая 3,2кг 3,5л</t>
  </si>
  <si>
    <t>BU.041 Пигментная паста INVERAMA золотисто-желтая 3,2кг 3,5л</t>
  </si>
  <si>
    <t>BU.042 Пигментная паста INVERAMA лимонно-желтая (не для эпокс.) 3,2кг 3,5л</t>
  </si>
  <si>
    <t>BU.043 Пигментная паста INVERAMA жёлтая (для эпокс.) 3,2кг 3,5л</t>
  </si>
  <si>
    <t>BU.041 Пигментная паста INVERAMA золотисто-желтая 20 кг 22л</t>
  </si>
  <si>
    <t>HY.87 2К водная грунт-эмаль INVERPUR X MU полуматовая (связующее) 21,63 кг 22л</t>
  </si>
  <si>
    <t>Бумага для записей с лого INVER</t>
  </si>
  <si>
    <t>Блокнот</t>
  </si>
  <si>
    <t>BU.49F Пигментная паста INVERAMA металлик мелкий 3,2кг 3,5л</t>
  </si>
  <si>
    <t>BU.49G Пигментная паста INVERAMA металлик крупный 3,2кг 3,5л</t>
  </si>
  <si>
    <t>BU.001 Пигментная паста INVERAMA белая 5,7кг 3,5л</t>
  </si>
  <si>
    <t>BU.008 Пигментная паста INVERAMA глубоко-черная 3,2кг 3,5л</t>
  </si>
  <si>
    <t>BU.026 Пигментная паста INVERAMA ярко-красная (не для эпокс.) 3,2кг 3,5л</t>
  </si>
  <si>
    <t>BU.018 Пигментная паста INVERAMA тёмно-красная (амарант) 3,2кг 3,5л</t>
  </si>
  <si>
    <t>CO.000 Добавка (уск сушки) 4,6 кг 5л</t>
  </si>
  <si>
    <t>CO.444 1К эмаль RESINOL\N глянцевая (связующее) 14.9 кг 22л</t>
  </si>
  <si>
    <t>CO.100 1К грунт ANTIRUGGINI SINTETICA (связующее) 19,9 кг 22л</t>
  </si>
  <si>
    <t>CO.460 1К быстросохнущая эмаль INVERFAST\R глянцевая (связующее) 14,9 кг 22л</t>
  </si>
  <si>
    <t>CO.777 2К ПУ эмаль INVERPLAST LUC глянцевая (связующее) 12кг 22л</t>
  </si>
  <si>
    <t>CO.790 2К ПУ эмаль INVERPLAST OP матовая (связующее) 14кг 22л</t>
  </si>
  <si>
    <t>CO.470 1К грунт-эмаль MU/FEN (связующее) 14.9 кг 22л</t>
  </si>
  <si>
    <t>CO.700 2К ПУ эмаль INVERPLAST\B EXTRA глянцевая (связующее) 12.6кг 22л</t>
  </si>
  <si>
    <t>Отвердитель грунтов EPOXINVER 2,95 кг 5л</t>
  </si>
  <si>
    <t>Отвердитель грунтов EPOXINVER EXTRA 2,95 кг 5л</t>
  </si>
  <si>
    <t>Отвердитель грунтов EPOXINVER специальный /25 3,65 кг 5л</t>
  </si>
  <si>
    <t>Отвердитель грунтов EPOXINVER CT113 3,55кг 5л</t>
  </si>
  <si>
    <t>Отвердитель INVERPLAST B/I 4,55 кг 5л</t>
  </si>
  <si>
    <t>Отвердитель INVERPLAST B/E 4,55 кг 5л</t>
  </si>
  <si>
    <t>Отвердитель INVERPLAST M.S.-50 4,55 кг 5л</t>
  </si>
  <si>
    <t>Отвердитель ACRILINVER 4,55 кг 5л</t>
  </si>
  <si>
    <t>Отвердитель ACRILINVER SPECIAL/60 4,55 кг 5л</t>
  </si>
  <si>
    <t>Отвердитель ACRILINVER/E SPECIAL 4,55кг 5л</t>
  </si>
  <si>
    <t>Отвердитель VI/50 для полиуретана 4,55 кг 5л</t>
  </si>
  <si>
    <t>Обезжиривающий растворитель SC TYPE 5 25 л 25л</t>
  </si>
  <si>
    <t>Растворитель NITRO SC 25 л 25л</t>
  </si>
  <si>
    <t>Растворитель INVERPLAST 25 л 25л</t>
  </si>
  <si>
    <t>Растворитель EPOXINVER 25 л 25л</t>
  </si>
  <si>
    <t>2К грунт ACRILINVER бежевый 27,35кг 22л</t>
  </si>
  <si>
    <t>1К грунт ANTIRUGGINI SINTETICA ZINCO 105-красный 27,35 кг 22л</t>
  </si>
  <si>
    <t>2К эпоксидный грунт EPOXINVER CT113 RAL 7035 27,35кг 22л</t>
  </si>
  <si>
    <t>BU.027 Пигментная паста INVERAMA красная (для эпокс.) 3,2кг 3,5л</t>
  </si>
  <si>
    <t>CO.970 2К эпоксидная эмаль EPOXINVER OP матовая (связующее) 16 кг 22л</t>
  </si>
  <si>
    <t>CO.705 2К ПУ эмаль INVERPLAST\B EXTRA матовая (связующее) 23кг 22л</t>
  </si>
  <si>
    <t>CO.950 2К эпоксидная эмаль EPOXINVER SO полуматовая (связующее) 16кг 22л</t>
  </si>
  <si>
    <t>CO.900 2К эпоксидная эмаль EPOXINVER глянцевая (связующее) 14кг 22л</t>
  </si>
  <si>
    <t>CO.555 1К эмаль INVERCAR глянцевая (связующее) 15,2кг 22л</t>
  </si>
  <si>
    <t>CO.770 2К ПУ эмаль INVERPLAST TIX тиксотропная (связующее) 12кг 22л</t>
  </si>
  <si>
    <t>CO.490 1К эмаль RESINOL\N матовая (связующее) 14.9кг 22л</t>
  </si>
  <si>
    <t>CO.190 2К эпоксидный грунт EPOXINVER (связующее) 21,3 кг 22л</t>
  </si>
  <si>
    <t>Отвердитель EPOXINVER TEXTURED 2,95 кг 5л</t>
  </si>
  <si>
    <t>Отвердитель глянцевых эмалей  EPOXINVER 3,55кг 5л</t>
  </si>
  <si>
    <t>Отвердитель INVERFLEX №06 4,55 кг 5л</t>
  </si>
  <si>
    <t>Растворитель 1К фосфатирующий 25 л 25л</t>
  </si>
  <si>
    <t>2К грунт ACRILINVER RAL 1015 28,35 кг 22л</t>
  </si>
  <si>
    <t>2К грунт INVERFLEX белый 25,35 кг 22л</t>
  </si>
  <si>
    <t>2К грунт с цинком PROTECTINVER 20 кг 22л</t>
  </si>
  <si>
    <t>2К грунт PROTECTINVER 20 кг 22л</t>
  </si>
  <si>
    <t>2К грунт PROTECTINVER MICACEO 20 кг 22л</t>
  </si>
  <si>
    <t>2К грунт-наполнитель для SMC серый 28,35 кг 22л</t>
  </si>
  <si>
    <t>Каталог RAL и BS настенный</t>
  </si>
  <si>
    <t>BU.49F Пигментная паста INVERAMA металлик мелкий 20кг 22л</t>
  </si>
  <si>
    <t>BU.008 Пигментная паста INVERAMA глубоко-черная 20,4 кг 22л</t>
  </si>
  <si>
    <t>BU.015 Пигментная паста INVERAMA фталатная зелёная 20,4 кг 22л</t>
  </si>
  <si>
    <t>BU.025 Пигментная паста INVERAMA красный оксид 26,4 кг 22л</t>
  </si>
  <si>
    <t>BU.026 Пигментная паста INVERAMA ярко-красная (не для эпокс.) 18,4 кг 22л</t>
  </si>
  <si>
    <t>BU.040 Пигментная паста INVERAMA органическая оранжевая 21 кг 22л</t>
  </si>
  <si>
    <t>BU.042 Пигментная паста INVERAMA лимонно-желтая (не для эпокс.) 18 кг 22л</t>
  </si>
  <si>
    <t>Отвердитель ECEC056 эпоксидных грунтов 1,44кг 2,5л</t>
  </si>
  <si>
    <t>Растворитель INVERPLAST 180 л 180л</t>
  </si>
  <si>
    <t>Растворитель EPOXINVER 180 л 180л</t>
  </si>
  <si>
    <t>Обезжиривающий растворитель SC TYPE 5 180 л 180л</t>
  </si>
  <si>
    <t>Растворитель NITRO SC 180 л 180л</t>
  </si>
  <si>
    <t>2К эпоксидный грунт EEXY098 R-CURE 200 CAT-жёлтый 27 кг 22л</t>
  </si>
  <si>
    <t>2К краска ACRILINVER DTM N.8 чёрная полуматовая 26,35 кг 22л</t>
  </si>
  <si>
    <t>Добавка текстурная средняя 4 кг 22л</t>
  </si>
  <si>
    <t>Добавка текстурная крупная 4 кг 22л</t>
  </si>
  <si>
    <t>Добавка текстурная мелкая 1 кг 5л</t>
  </si>
  <si>
    <t>Цветовой веер RAL K7</t>
  </si>
  <si>
    <t>Веер промышленных цветов  INVER</t>
  </si>
  <si>
    <t>Мерная линейка</t>
  </si>
  <si>
    <t>Цветовой веер NCS 1950</t>
  </si>
  <si>
    <t>Отвердитель PROTECTINVER 3 / 2,55 кг (проверить на уп.) 5л</t>
  </si>
  <si>
    <t>Отвердитель ECEC056 эпоксидных грунтов 1 кг 1л</t>
  </si>
  <si>
    <t>2К эпоксидный грунт EEXY098 R-CURE 200 CAT-жёлтый 18л 22л</t>
  </si>
  <si>
    <t>VES_N</t>
  </si>
  <si>
    <t>UPAKOVKA</t>
  </si>
  <si>
    <t>TIP_1</t>
  </si>
  <si>
    <t>Группа</t>
  </si>
  <si>
    <t>Подгруппа</t>
  </si>
  <si>
    <t>Артикул</t>
  </si>
  <si>
    <t>Наименование</t>
  </si>
  <si>
    <t>Вес шт</t>
  </si>
  <si>
    <t>Упак</t>
  </si>
  <si>
    <t>Кол-во</t>
  </si>
  <si>
    <t>KOL</t>
  </si>
  <si>
    <t>ЦенаБаз</t>
  </si>
  <si>
    <t>Скидка</t>
  </si>
  <si>
    <t>SKIDKA</t>
  </si>
  <si>
    <t>СуммаФакт</t>
  </si>
  <si>
    <t>SUM</t>
  </si>
  <si>
    <t>Вес</t>
  </si>
  <si>
    <t>VESSUM</t>
  </si>
  <si>
    <t>ООО "БЛИК-АВТО"</t>
  </si>
  <si>
    <t>Сайт: https://blik-cvet.ru</t>
  </si>
  <si>
    <t>Телефон: 8-495-626-68-34</t>
  </si>
  <si>
    <t>Прайс-лист на продукцию "INVER" от 25.01.2023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</si>
</sst>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\ [$€-1]"/>
    <numFmt numFmtId="166" formatCode="#,##0.00\ &quot;₽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i/>
      <sz val="14"/>
      <color indexed="8"/>
      <name val="Calibri"/>
      <family val="2"/>
    </font>
    <font>
      <b/>
      <i/>
      <sz val="8"/>
      <name val="Arial"/>
      <family val="2"/>
    </font>
    <font>
      <sz val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3" borderId="10" xfId="0" applyNumberForma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164" fontId="0" fillId="34" borderId="11" xfId="0" applyNumberFormat="1" applyFont="1" applyFill="1" applyBorder="1" applyAlignment="1">
      <alignment/>
    </xf>
    <xf numFmtId="0" fontId="0" fillId="34" borderId="11" xfId="0" applyNumberFormat="1" applyFont="1" applyFill="1" applyBorder="1" applyAlignment="1">
      <alignment/>
    </xf>
    <xf numFmtId="0" fontId="0" fillId="34" borderId="12" xfId="0" applyNumberFormat="1" applyFont="1" applyFill="1" applyBorder="1" applyAlignment="1">
      <alignment/>
    </xf>
    <xf numFmtId="1" fontId="46" fillId="34" borderId="13" xfId="0" applyNumberFormat="1" applyFont="1" applyFill="1" applyBorder="1" applyAlignment="1">
      <alignment/>
    </xf>
    <xf numFmtId="1" fontId="46" fillId="34" borderId="14" xfId="0" applyNumberFormat="1" applyFont="1" applyFill="1" applyBorder="1" applyAlignment="1">
      <alignment/>
    </xf>
    <xf numFmtId="1" fontId="0" fillId="34" borderId="15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34" borderId="15" xfId="0" applyNumberFormat="1" applyFont="1" applyFill="1" applyBorder="1" applyAlignment="1">
      <alignment/>
    </xf>
    <xf numFmtId="0" fontId="0" fillId="34" borderId="16" xfId="0" applyNumberFormat="1" applyFont="1" applyFill="1" applyBorder="1" applyAlignment="1">
      <alignment/>
    </xf>
    <xf numFmtId="1" fontId="47" fillId="35" borderId="13" xfId="0" applyNumberFormat="1" applyFont="1" applyFill="1" applyBorder="1" applyAlignment="1">
      <alignment/>
    </xf>
    <xf numFmtId="1" fontId="47" fillId="35" borderId="11" xfId="0" applyNumberFormat="1" applyFont="1" applyFill="1" applyBorder="1" applyAlignment="1">
      <alignment/>
    </xf>
    <xf numFmtId="164" fontId="47" fillId="35" borderId="11" xfId="0" applyNumberFormat="1" applyFont="1" applyFill="1" applyBorder="1" applyAlignment="1">
      <alignment/>
    </xf>
    <xf numFmtId="0" fontId="47" fillId="35" borderId="11" xfId="0" applyNumberFormat="1" applyFont="1" applyFill="1" applyBorder="1" applyAlignment="1">
      <alignment/>
    </xf>
    <xf numFmtId="9" fontId="47" fillId="35" borderId="11" xfId="0" applyNumberFormat="1" applyFont="1" applyFill="1" applyBorder="1" applyAlignment="1">
      <alignment/>
    </xf>
    <xf numFmtId="0" fontId="47" fillId="35" borderId="12" xfId="0" applyNumberFormat="1" applyFont="1" applyFill="1" applyBorder="1" applyAlignment="1">
      <alignment/>
    </xf>
    <xf numFmtId="1" fontId="48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6" fillId="0" borderId="0" xfId="0" applyNumberFormat="1" applyFont="1" applyAlignment="1">
      <alignment/>
    </xf>
    <xf numFmtId="1" fontId="36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6" fillId="0" borderId="0" xfId="0" applyNumberFormat="1" applyFont="1" applyAlignment="1">
      <alignment/>
    </xf>
    <xf numFmtId="165" fontId="47" fillId="35" borderId="11" xfId="0" applyNumberFormat="1" applyFont="1" applyFill="1" applyBorder="1" applyAlignment="1">
      <alignment/>
    </xf>
    <xf numFmtId="165" fontId="0" fillId="34" borderId="15" xfId="0" applyNumberFormat="1" applyFont="1" applyFill="1" applyBorder="1" applyAlignment="1">
      <alignment/>
    </xf>
    <xf numFmtId="165" fontId="0" fillId="34" borderId="11" xfId="0" applyNumberFormat="1" applyFont="1" applyFill="1" applyBorder="1" applyAlignment="1">
      <alignment/>
    </xf>
    <xf numFmtId="1" fontId="49" fillId="0" borderId="0" xfId="0" applyNumberFormat="1" applyFont="1" applyAlignment="1">
      <alignment horizont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2;&#1072;&#1079;%20&#1082;&#1083;&#1080;&#1077;&#1085;&#1090;&#1072;%2002.06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каз"/>
      <sheetName val="Помощь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53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G4" sqref="G4"/>
    </sheetView>
  </sheetViews>
  <sheetFormatPr defaultColWidth="9.140625" defaultRowHeight="15" outlineLevelRow="2"/>
  <cols>
    <col min="1" max="1" width="3.7109375" style="0" customWidth="1"/>
    <col min="2" max="2" width="9.00390625" style="0" customWidth="1"/>
    <col min="3" max="3" width="11.00390625" style="0" hidden="1" customWidth="1"/>
    <col min="4" max="4" width="18.28125" style="0" customWidth="1"/>
    <col min="5" max="5" width="95.421875" style="0" customWidth="1"/>
    <col min="6" max="6" width="8.57421875" style="0" bestFit="1" customWidth="1"/>
    <col min="7" max="7" width="11.00390625" style="0" bestFit="1" customWidth="1"/>
    <col min="8" max="8" width="8.140625" style="3" customWidth="1"/>
    <col min="9" max="9" width="11.140625" style="26" customWidth="1"/>
    <col min="10" max="10" width="7.57421875" style="3" customWidth="1"/>
    <col min="11" max="11" width="12.421875" style="26" customWidth="1"/>
    <col min="12" max="12" width="7.57421875" style="3" customWidth="1"/>
  </cols>
  <sheetData>
    <row r="1" spans="1:12" ht="15" hidden="1">
      <c r="A1" s="1" t="s">
        <v>0</v>
      </c>
      <c r="B1" s="1" t="s">
        <v>2</v>
      </c>
      <c r="C1" s="1" t="s">
        <v>16</v>
      </c>
      <c r="D1" s="1" t="s">
        <v>149</v>
      </c>
      <c r="E1" s="1" t="s">
        <v>282</v>
      </c>
      <c r="F1" s="2" t="s">
        <v>399</v>
      </c>
      <c r="G1" s="1" t="s">
        <v>400</v>
      </c>
      <c r="H1" s="3" t="s">
        <v>409</v>
      </c>
      <c r="I1" s="26" t="s">
        <v>401</v>
      </c>
      <c r="J1" s="3" t="s">
        <v>412</v>
      </c>
      <c r="K1" s="26" t="s">
        <v>414</v>
      </c>
      <c r="L1" s="3" t="s">
        <v>416</v>
      </c>
    </row>
    <row r="2" spans="1:7" ht="15">
      <c r="A2" s="1"/>
      <c r="B2" s="32" t="s">
        <v>417</v>
      </c>
      <c r="C2" s="33"/>
      <c r="D2" s="1"/>
      <c r="E2" s="1"/>
      <c r="F2" s="2"/>
      <c r="G2" s="1"/>
    </row>
    <row r="3" spans="1:7" ht="15">
      <c r="A3" s="1"/>
      <c r="B3" s="32" t="s">
        <v>418</v>
      </c>
      <c r="C3" s="33"/>
      <c r="D3" s="1"/>
      <c r="E3" s="1"/>
      <c r="F3" s="2"/>
      <c r="G3" s="1"/>
    </row>
    <row r="4" spans="1:7" ht="15">
      <c r="A4" s="1"/>
      <c r="B4" s="32" t="s">
        <v>419</v>
      </c>
      <c r="D4" s="1"/>
      <c r="E4" s="1"/>
      <c r="F4" s="2"/>
      <c r="G4" s="1"/>
    </row>
    <row r="5" spans="1:7" ht="18.75">
      <c r="A5" s="1"/>
      <c r="B5" s="1"/>
      <c r="C5" s="1"/>
      <c r="D5" s="1"/>
      <c r="E5" s="31" t="s">
        <v>420</v>
      </c>
      <c r="F5" s="2"/>
      <c r="G5" s="1"/>
    </row>
    <row r="6" spans="1:7" ht="15">
      <c r="A6" s="1"/>
      <c r="B6" s="1"/>
      <c r="C6" s="1"/>
      <c r="D6" s="1"/>
      <c r="E6" s="1"/>
      <c r="F6" s="2"/>
      <c r="G6" s="1"/>
    </row>
    <row r="7" spans="1:12" s="22" customFormat="1" ht="15">
      <c r="A7" s="24" t="s">
        <v>402</v>
      </c>
      <c r="B7" s="24" t="s">
        <v>403</v>
      </c>
      <c r="C7" s="24"/>
      <c r="D7" s="24" t="s">
        <v>404</v>
      </c>
      <c r="E7" s="24" t="s">
        <v>405</v>
      </c>
      <c r="F7" s="25" t="s">
        <v>406</v>
      </c>
      <c r="G7" s="24" t="s">
        <v>407</v>
      </c>
      <c r="H7" s="23" t="s">
        <v>408</v>
      </c>
      <c r="I7" s="27" t="s">
        <v>410</v>
      </c>
      <c r="J7" s="23" t="s">
        <v>411</v>
      </c>
      <c r="K7" s="27" t="s">
        <v>413</v>
      </c>
      <c r="L7" s="23" t="s">
        <v>415</v>
      </c>
    </row>
    <row r="8" spans="1:12" ht="17.25">
      <c r="A8" s="15" t="s">
        <v>1</v>
      </c>
      <c r="B8" s="16"/>
      <c r="C8" s="16"/>
      <c r="D8" s="16"/>
      <c r="E8" s="16"/>
      <c r="F8" s="17"/>
      <c r="G8" s="16"/>
      <c r="H8" s="18">
        <f>H9+H11+H28+H37+H41+H48+H51+H55+H63+H73+H83+H129+H144</f>
        <v>0</v>
      </c>
      <c r="I8" s="28"/>
      <c r="J8" s="19">
        <v>0</v>
      </c>
      <c r="K8" s="28">
        <f>K9+K11+K28+K37+K41+K48+K51+K55+K63+K73+K83+K129+K144</f>
        <v>0</v>
      </c>
      <c r="L8" s="20">
        <f>L9+L11+L28+L37+L41+L48+L51+L55+L63+L73+L83+L129+L144</f>
        <v>0</v>
      </c>
    </row>
    <row r="9" spans="1:12" ht="15" outlineLevel="1">
      <c r="A9" s="21"/>
      <c r="B9" s="10" t="s">
        <v>8</v>
      </c>
      <c r="C9" s="11"/>
      <c r="D9" s="11"/>
      <c r="E9" s="11"/>
      <c r="F9" s="12"/>
      <c r="G9" s="11"/>
      <c r="H9" s="13">
        <f>SUM(H10:H10)</f>
        <v>0</v>
      </c>
      <c r="I9" s="29"/>
      <c r="J9" s="13"/>
      <c r="K9" s="29">
        <f>SUM(K10:K10)</f>
        <v>0</v>
      </c>
      <c r="L9" s="14">
        <f>SUM(L10:L10)</f>
        <v>0</v>
      </c>
    </row>
    <row r="10" spans="1:12" ht="15" outlineLevel="2">
      <c r="A10" s="1"/>
      <c r="B10" s="1"/>
      <c r="C10" s="1" t="s">
        <v>134</v>
      </c>
      <c r="D10" s="1" t="s">
        <v>267</v>
      </c>
      <c r="E10" s="1" t="s">
        <v>388</v>
      </c>
      <c r="F10" s="2">
        <v>1</v>
      </c>
      <c r="G10" s="1">
        <v>26</v>
      </c>
      <c r="H10" s="4"/>
      <c r="I10" s="26">
        <v>12.22</v>
      </c>
      <c r="K10" s="26">
        <f>ROUND(I10*H10*(1-$J$8),2)</f>
        <v>0</v>
      </c>
      <c r="L10" s="3">
        <f>H10*F10</f>
        <v>0</v>
      </c>
    </row>
    <row r="11" spans="1:12" ht="15" outlineLevel="1">
      <c r="A11" s="21"/>
      <c r="B11" s="9" t="s">
        <v>13</v>
      </c>
      <c r="C11" s="5"/>
      <c r="D11" s="5"/>
      <c r="E11" s="5"/>
      <c r="F11" s="6"/>
      <c r="G11" s="5"/>
      <c r="H11" s="7">
        <f>SUM(H12:H27)</f>
        <v>0</v>
      </c>
      <c r="I11" s="30"/>
      <c r="J11" s="7"/>
      <c r="K11" s="30">
        <f>SUM(K12:K27)</f>
        <v>0</v>
      </c>
      <c r="L11" s="8">
        <f>SUM(L12:L27)</f>
        <v>0</v>
      </c>
    </row>
    <row r="12" spans="1:12" ht="15" outlineLevel="2">
      <c r="A12" s="1"/>
      <c r="B12" s="1"/>
      <c r="C12" s="1" t="s">
        <v>103</v>
      </c>
      <c r="D12" s="1" t="s">
        <v>236</v>
      </c>
      <c r="E12" s="1" t="s">
        <v>358</v>
      </c>
      <c r="F12" s="2">
        <v>1</v>
      </c>
      <c r="G12" s="1">
        <v>16</v>
      </c>
      <c r="H12" s="4"/>
      <c r="I12" s="26">
        <v>9.48</v>
      </c>
      <c r="K12" s="26">
        <f aca="true" t="shared" si="0" ref="K12:K27">ROUND(I12*H12*(1-$J$8),2)</f>
        <v>0</v>
      </c>
      <c r="L12" s="3">
        <f aca="true" t="shared" si="1" ref="L12:L27">H12*F12</f>
        <v>0</v>
      </c>
    </row>
    <row r="13" spans="1:12" ht="15" outlineLevel="2">
      <c r="A13" s="1"/>
      <c r="B13" s="1"/>
      <c r="C13" s="1" t="s">
        <v>101</v>
      </c>
      <c r="D13" s="1" t="s">
        <v>234</v>
      </c>
      <c r="E13" s="1" t="s">
        <v>356</v>
      </c>
      <c r="F13" s="2">
        <v>1</v>
      </c>
      <c r="G13" s="1">
        <v>16</v>
      </c>
      <c r="H13" s="4"/>
      <c r="I13" s="26">
        <v>10.78</v>
      </c>
      <c r="K13" s="26">
        <f t="shared" si="0"/>
        <v>0</v>
      </c>
      <c r="L13" s="3">
        <f t="shared" si="1"/>
        <v>0</v>
      </c>
    </row>
    <row r="14" spans="1:12" ht="15" outlineLevel="2">
      <c r="A14" s="1"/>
      <c r="B14" s="1"/>
      <c r="C14" s="1" t="s">
        <v>102</v>
      </c>
      <c r="D14" s="1" t="s">
        <v>235</v>
      </c>
      <c r="E14" s="1" t="s">
        <v>357</v>
      </c>
      <c r="F14" s="2">
        <v>1</v>
      </c>
      <c r="G14" s="1">
        <v>23</v>
      </c>
      <c r="H14" s="4"/>
      <c r="I14" s="26">
        <v>10.66</v>
      </c>
      <c r="K14" s="26">
        <f t="shared" si="0"/>
        <v>0</v>
      </c>
      <c r="L14" s="3">
        <f t="shared" si="1"/>
        <v>0</v>
      </c>
    </row>
    <row r="15" spans="1:12" ht="15" outlineLevel="2">
      <c r="A15" s="1"/>
      <c r="B15" s="1"/>
      <c r="C15" s="1" t="s">
        <v>104</v>
      </c>
      <c r="D15" s="1" t="s">
        <v>237</v>
      </c>
      <c r="E15" s="1" t="s">
        <v>359</v>
      </c>
      <c r="F15" s="2">
        <v>1</v>
      </c>
      <c r="G15" s="1">
        <v>14</v>
      </c>
      <c r="H15" s="4"/>
      <c r="I15" s="26">
        <v>11.91</v>
      </c>
      <c r="K15" s="26">
        <f t="shared" si="0"/>
        <v>0</v>
      </c>
      <c r="L15" s="3">
        <f t="shared" si="1"/>
        <v>0</v>
      </c>
    </row>
    <row r="16" spans="1:12" ht="15" outlineLevel="2">
      <c r="A16" s="1"/>
      <c r="B16" s="1"/>
      <c r="C16" s="1" t="s">
        <v>73</v>
      </c>
      <c r="D16" s="1" t="s">
        <v>206</v>
      </c>
      <c r="E16" s="1" t="s">
        <v>329</v>
      </c>
      <c r="F16" s="2">
        <v>1</v>
      </c>
      <c r="G16" s="1">
        <v>5</v>
      </c>
      <c r="H16" s="4"/>
      <c r="I16" s="26">
        <v>30.28</v>
      </c>
      <c r="K16" s="26">
        <f t="shared" si="0"/>
        <v>0</v>
      </c>
      <c r="L16" s="3">
        <f t="shared" si="1"/>
        <v>0</v>
      </c>
    </row>
    <row r="17" spans="1:12" ht="15" outlineLevel="2">
      <c r="A17" s="1"/>
      <c r="B17" s="1"/>
      <c r="C17" s="1" t="s">
        <v>74</v>
      </c>
      <c r="D17" s="1" t="s">
        <v>207</v>
      </c>
      <c r="E17" s="1" t="s">
        <v>330</v>
      </c>
      <c r="F17" s="2">
        <v>1</v>
      </c>
      <c r="G17" s="1">
        <v>15</v>
      </c>
      <c r="H17" s="4"/>
      <c r="I17" s="26">
        <v>7.93</v>
      </c>
      <c r="K17" s="26">
        <f t="shared" si="0"/>
        <v>0</v>
      </c>
      <c r="L17" s="3">
        <f t="shared" si="1"/>
        <v>0</v>
      </c>
    </row>
    <row r="18" spans="1:12" ht="15" outlineLevel="2">
      <c r="A18" s="1"/>
      <c r="B18" s="1"/>
      <c r="C18" s="1" t="s">
        <v>105</v>
      </c>
      <c r="D18" s="1" t="s">
        <v>238</v>
      </c>
      <c r="E18" s="1" t="s">
        <v>360</v>
      </c>
      <c r="F18" s="2">
        <v>1</v>
      </c>
      <c r="G18" s="1">
        <v>15</v>
      </c>
      <c r="H18" s="4"/>
      <c r="I18" s="26">
        <v>11.26</v>
      </c>
      <c r="K18" s="26">
        <f t="shared" si="0"/>
        <v>0</v>
      </c>
      <c r="L18" s="3">
        <f t="shared" si="1"/>
        <v>0</v>
      </c>
    </row>
    <row r="19" spans="1:12" ht="15" outlineLevel="2">
      <c r="A19" s="1"/>
      <c r="B19" s="1"/>
      <c r="C19" s="1" t="s">
        <v>77</v>
      </c>
      <c r="D19" s="1" t="s">
        <v>210</v>
      </c>
      <c r="E19" s="1" t="s">
        <v>333</v>
      </c>
      <c r="F19" s="2">
        <v>1</v>
      </c>
      <c r="G19" s="1">
        <v>12</v>
      </c>
      <c r="H19" s="4"/>
      <c r="I19" s="26">
        <v>15.21</v>
      </c>
      <c r="K19" s="26">
        <f t="shared" si="0"/>
        <v>0</v>
      </c>
      <c r="L19" s="3">
        <f t="shared" si="1"/>
        <v>0</v>
      </c>
    </row>
    <row r="20" spans="1:12" ht="15" outlineLevel="2">
      <c r="A20" s="1"/>
      <c r="B20" s="1"/>
      <c r="C20" s="1" t="s">
        <v>78</v>
      </c>
      <c r="D20" s="1" t="s">
        <v>211</v>
      </c>
      <c r="E20" s="1" t="s">
        <v>334</v>
      </c>
      <c r="F20" s="2">
        <v>1</v>
      </c>
      <c r="G20" s="1">
        <v>14</v>
      </c>
      <c r="H20" s="4"/>
      <c r="I20" s="26">
        <v>9</v>
      </c>
      <c r="K20" s="26">
        <f t="shared" si="0"/>
        <v>0</v>
      </c>
      <c r="L20" s="3">
        <f t="shared" si="1"/>
        <v>0</v>
      </c>
    </row>
    <row r="21" spans="1:12" ht="15" outlineLevel="2">
      <c r="A21" s="1"/>
      <c r="B21" s="1"/>
      <c r="C21" s="1" t="s">
        <v>106</v>
      </c>
      <c r="D21" s="1" t="s">
        <v>239</v>
      </c>
      <c r="E21" s="1" t="s">
        <v>361</v>
      </c>
      <c r="F21" s="2">
        <v>1</v>
      </c>
      <c r="G21" s="1">
        <v>12</v>
      </c>
      <c r="H21" s="4"/>
      <c r="I21" s="26">
        <v>12.47</v>
      </c>
      <c r="K21" s="26">
        <f t="shared" si="0"/>
        <v>0</v>
      </c>
      <c r="L21" s="3">
        <f t="shared" si="1"/>
        <v>0</v>
      </c>
    </row>
    <row r="22" spans="1:12" ht="15" outlineLevel="2">
      <c r="A22" s="1"/>
      <c r="B22" s="1"/>
      <c r="C22" s="1" t="s">
        <v>107</v>
      </c>
      <c r="D22" s="1" t="s">
        <v>240</v>
      </c>
      <c r="E22" s="1" t="s">
        <v>362</v>
      </c>
      <c r="F22" s="2">
        <v>1</v>
      </c>
      <c r="G22" s="1">
        <v>15</v>
      </c>
      <c r="H22" s="4"/>
      <c r="I22" s="26">
        <v>7.97</v>
      </c>
      <c r="K22" s="26">
        <f t="shared" si="0"/>
        <v>0</v>
      </c>
      <c r="L22" s="3">
        <f t="shared" si="1"/>
        <v>0</v>
      </c>
    </row>
    <row r="23" spans="1:12" ht="15" outlineLevel="2">
      <c r="A23" s="1"/>
      <c r="B23" s="1"/>
      <c r="C23" s="1" t="s">
        <v>76</v>
      </c>
      <c r="D23" s="1" t="s">
        <v>209</v>
      </c>
      <c r="E23" s="1" t="s">
        <v>332</v>
      </c>
      <c r="F23" s="2">
        <v>1</v>
      </c>
      <c r="G23" s="1">
        <v>15</v>
      </c>
      <c r="H23" s="4"/>
      <c r="I23" s="26">
        <v>8.54</v>
      </c>
      <c r="K23" s="26">
        <f t="shared" si="0"/>
        <v>0</v>
      </c>
      <c r="L23" s="3">
        <f t="shared" si="1"/>
        <v>0</v>
      </c>
    </row>
    <row r="24" spans="1:12" ht="15" outlineLevel="2">
      <c r="A24" s="1"/>
      <c r="B24" s="1"/>
      <c r="C24" s="1" t="s">
        <v>75</v>
      </c>
      <c r="D24" s="1" t="s">
        <v>208</v>
      </c>
      <c r="E24" s="1" t="s">
        <v>331</v>
      </c>
      <c r="F24" s="2">
        <v>1</v>
      </c>
      <c r="G24" s="1">
        <v>20</v>
      </c>
      <c r="H24" s="4"/>
      <c r="I24" s="26">
        <v>8.5</v>
      </c>
      <c r="K24" s="26">
        <f t="shared" si="0"/>
        <v>0</v>
      </c>
      <c r="L24" s="3">
        <f t="shared" si="1"/>
        <v>0</v>
      </c>
    </row>
    <row r="25" spans="1:12" ht="15" outlineLevel="2">
      <c r="A25" s="1"/>
      <c r="B25" s="1"/>
      <c r="C25" s="1" t="s">
        <v>108</v>
      </c>
      <c r="D25" s="1" t="s">
        <v>241</v>
      </c>
      <c r="E25" s="1" t="s">
        <v>363</v>
      </c>
      <c r="F25" s="2">
        <v>1</v>
      </c>
      <c r="G25" s="1">
        <v>21</v>
      </c>
      <c r="H25" s="4"/>
      <c r="I25" s="26">
        <v>10.24</v>
      </c>
      <c r="K25" s="26">
        <f t="shared" si="0"/>
        <v>0</v>
      </c>
      <c r="L25" s="3">
        <f t="shared" si="1"/>
        <v>0</v>
      </c>
    </row>
    <row r="26" spans="1:12" ht="15" outlineLevel="2">
      <c r="A26" s="1"/>
      <c r="B26" s="1"/>
      <c r="C26" s="1" t="s">
        <v>80</v>
      </c>
      <c r="D26" s="1" t="s">
        <v>213</v>
      </c>
      <c r="E26" s="1" t="s">
        <v>336</v>
      </c>
      <c r="F26" s="2">
        <v>1</v>
      </c>
      <c r="G26" s="1">
        <v>13</v>
      </c>
      <c r="H26" s="4"/>
      <c r="I26" s="26">
        <v>10.52</v>
      </c>
      <c r="K26" s="26">
        <f t="shared" si="0"/>
        <v>0</v>
      </c>
      <c r="L26" s="3">
        <f t="shared" si="1"/>
        <v>0</v>
      </c>
    </row>
    <row r="27" spans="1:12" ht="15" outlineLevel="2">
      <c r="A27" s="1"/>
      <c r="B27" s="1"/>
      <c r="C27" s="1" t="s">
        <v>79</v>
      </c>
      <c r="D27" s="1" t="s">
        <v>212</v>
      </c>
      <c r="E27" s="1" t="s">
        <v>335</v>
      </c>
      <c r="F27" s="2">
        <v>1</v>
      </c>
      <c r="G27" s="1">
        <v>15</v>
      </c>
      <c r="H27" s="4"/>
      <c r="I27" s="26">
        <v>8.13</v>
      </c>
      <c r="K27" s="26">
        <f t="shared" si="0"/>
        <v>0</v>
      </c>
      <c r="L27" s="3">
        <f t="shared" si="1"/>
        <v>0</v>
      </c>
    </row>
    <row r="28" spans="1:12" ht="15" outlineLevel="1">
      <c r="A28" s="21"/>
      <c r="B28" s="9" t="s">
        <v>5</v>
      </c>
      <c r="C28" s="5"/>
      <c r="D28" s="5"/>
      <c r="E28" s="5"/>
      <c r="F28" s="6"/>
      <c r="G28" s="5"/>
      <c r="H28" s="7">
        <f>SUM(H29:H36)</f>
        <v>0</v>
      </c>
      <c r="I28" s="30"/>
      <c r="J28" s="7"/>
      <c r="K28" s="30">
        <f>SUM(K29:K36)</f>
        <v>0</v>
      </c>
      <c r="L28" s="8">
        <f>SUM(L29:L36)</f>
        <v>0</v>
      </c>
    </row>
    <row r="29" spans="1:12" ht="15" outlineLevel="2">
      <c r="A29" s="1"/>
      <c r="B29" s="1"/>
      <c r="C29" s="1" t="s">
        <v>31</v>
      </c>
      <c r="D29" s="1" t="s">
        <v>164</v>
      </c>
      <c r="E29" s="1" t="s">
        <v>297</v>
      </c>
      <c r="F29" s="2">
        <v>1</v>
      </c>
      <c r="G29" s="1">
        <v>16</v>
      </c>
      <c r="H29" s="4"/>
      <c r="I29" s="26">
        <v>9.5</v>
      </c>
      <c r="K29" s="26">
        <f aca="true" t="shared" si="2" ref="K29:K36">ROUND(I29*H29*(1-$J$8),2)</f>
        <v>0</v>
      </c>
      <c r="L29" s="3">
        <f aca="true" t="shared" si="3" ref="L29:L36">H29*F29</f>
        <v>0</v>
      </c>
    </row>
    <row r="30" spans="1:12" ht="15" outlineLevel="2">
      <c r="A30" s="1"/>
      <c r="B30" s="1"/>
      <c r="C30" s="1" t="s">
        <v>32</v>
      </c>
      <c r="D30" s="1" t="s">
        <v>165</v>
      </c>
      <c r="E30" s="1" t="s">
        <v>298</v>
      </c>
      <c r="F30" s="2">
        <v>1</v>
      </c>
      <c r="G30" s="1">
        <v>20</v>
      </c>
      <c r="H30" s="4"/>
      <c r="I30" s="26">
        <v>7.82</v>
      </c>
      <c r="K30" s="26">
        <f t="shared" si="2"/>
        <v>0</v>
      </c>
      <c r="L30" s="3">
        <f t="shared" si="3"/>
        <v>0</v>
      </c>
    </row>
    <row r="31" spans="1:12" ht="15" outlineLevel="2">
      <c r="A31" s="1"/>
      <c r="B31" s="1"/>
      <c r="C31" s="1" t="s">
        <v>33</v>
      </c>
      <c r="D31" s="1" t="s">
        <v>166</v>
      </c>
      <c r="E31" s="1" t="s">
        <v>299</v>
      </c>
      <c r="F31" s="2">
        <v>1</v>
      </c>
      <c r="G31" s="1">
        <v>27</v>
      </c>
      <c r="H31" s="4"/>
      <c r="I31" s="26">
        <v>7.42</v>
      </c>
      <c r="K31" s="26">
        <f t="shared" si="2"/>
        <v>0</v>
      </c>
      <c r="L31" s="3">
        <f t="shared" si="3"/>
        <v>0</v>
      </c>
    </row>
    <row r="32" spans="1:12" ht="15" outlineLevel="2">
      <c r="A32" s="1"/>
      <c r="B32" s="1"/>
      <c r="C32" s="1" t="s">
        <v>34</v>
      </c>
      <c r="D32" s="1" t="s">
        <v>167</v>
      </c>
      <c r="E32" s="1" t="s">
        <v>300</v>
      </c>
      <c r="F32" s="2">
        <v>1</v>
      </c>
      <c r="G32" s="1">
        <v>16</v>
      </c>
      <c r="H32" s="4"/>
      <c r="I32" s="26">
        <v>12.49</v>
      </c>
      <c r="K32" s="26">
        <f t="shared" si="2"/>
        <v>0</v>
      </c>
      <c r="L32" s="3">
        <f t="shared" si="3"/>
        <v>0</v>
      </c>
    </row>
    <row r="33" spans="1:12" ht="15" outlineLevel="2">
      <c r="A33" s="1"/>
      <c r="B33" s="1"/>
      <c r="C33" s="1" t="s">
        <v>55</v>
      </c>
      <c r="D33" s="1" t="s">
        <v>188</v>
      </c>
      <c r="E33" s="1" t="s">
        <v>320</v>
      </c>
      <c r="F33" s="2">
        <v>1</v>
      </c>
      <c r="G33" s="1">
        <v>22</v>
      </c>
      <c r="H33" s="4"/>
      <c r="I33" s="26">
        <v>12.05</v>
      </c>
      <c r="K33" s="26">
        <f t="shared" si="2"/>
        <v>0</v>
      </c>
      <c r="L33" s="3">
        <f t="shared" si="3"/>
        <v>0</v>
      </c>
    </row>
    <row r="34" spans="1:12" ht="15" outlineLevel="2">
      <c r="A34" s="1"/>
      <c r="B34" s="1"/>
      <c r="C34" s="1" t="s">
        <v>35</v>
      </c>
      <c r="D34" s="1" t="s">
        <v>168</v>
      </c>
      <c r="E34" s="1" t="s">
        <v>301</v>
      </c>
      <c r="F34" s="2">
        <v>1</v>
      </c>
      <c r="G34" s="1">
        <v>19</v>
      </c>
      <c r="H34" s="4"/>
      <c r="I34" s="26">
        <v>7.73</v>
      </c>
      <c r="K34" s="26">
        <f t="shared" si="2"/>
        <v>0</v>
      </c>
      <c r="L34" s="3">
        <f t="shared" si="3"/>
        <v>0</v>
      </c>
    </row>
    <row r="35" spans="1:12" ht="15" outlineLevel="2">
      <c r="A35" s="1"/>
      <c r="B35" s="1"/>
      <c r="C35" s="1" t="s">
        <v>36</v>
      </c>
      <c r="D35" s="1" t="s">
        <v>169</v>
      </c>
      <c r="E35" s="1" t="s">
        <v>302</v>
      </c>
      <c r="F35" s="2">
        <v>1</v>
      </c>
      <c r="G35" s="1">
        <v>19</v>
      </c>
      <c r="H35" s="4"/>
      <c r="I35" s="26">
        <v>10.9</v>
      </c>
      <c r="K35" s="26">
        <f t="shared" si="2"/>
        <v>0</v>
      </c>
      <c r="L35" s="3">
        <f t="shared" si="3"/>
        <v>0</v>
      </c>
    </row>
    <row r="36" spans="1:12" ht="15" outlineLevel="2">
      <c r="A36" s="1"/>
      <c r="B36" s="1"/>
      <c r="C36" s="1" t="s">
        <v>37</v>
      </c>
      <c r="D36" s="1" t="s">
        <v>170</v>
      </c>
      <c r="E36" s="1" t="s">
        <v>303</v>
      </c>
      <c r="F36" s="2">
        <v>1</v>
      </c>
      <c r="G36" s="1">
        <v>16</v>
      </c>
      <c r="H36" s="4"/>
      <c r="I36" s="26">
        <v>11.26</v>
      </c>
      <c r="K36" s="26">
        <f t="shared" si="2"/>
        <v>0</v>
      </c>
      <c r="L36" s="3">
        <f t="shared" si="3"/>
        <v>0</v>
      </c>
    </row>
    <row r="37" spans="1:12" ht="15" outlineLevel="1">
      <c r="A37" s="21"/>
      <c r="B37" s="9" t="s">
        <v>14</v>
      </c>
      <c r="C37" s="5"/>
      <c r="D37" s="5"/>
      <c r="E37" s="5"/>
      <c r="F37" s="6"/>
      <c r="G37" s="5"/>
      <c r="H37" s="7">
        <f>SUM(H38:H40)</f>
        <v>0</v>
      </c>
      <c r="I37" s="30"/>
      <c r="J37" s="7"/>
      <c r="K37" s="30">
        <f>SUM(K38:K40)</f>
        <v>0</v>
      </c>
      <c r="L37" s="8">
        <f>SUM(L38:L40)</f>
        <v>0</v>
      </c>
    </row>
    <row r="38" spans="1:12" ht="15" outlineLevel="2">
      <c r="A38" s="1"/>
      <c r="B38" s="1"/>
      <c r="C38" s="1" t="s">
        <v>115</v>
      </c>
      <c r="D38" s="1" t="s">
        <v>248</v>
      </c>
      <c r="E38" s="1" t="s">
        <v>370</v>
      </c>
      <c r="F38" s="2">
        <v>1</v>
      </c>
      <c r="G38" s="1">
        <v>20</v>
      </c>
      <c r="H38" s="4"/>
      <c r="I38" s="26">
        <v>11.76</v>
      </c>
      <c r="K38" s="26">
        <f>ROUND(I38*H38*(1-$J$8),2)</f>
        <v>0</v>
      </c>
      <c r="L38" s="3">
        <f>H38*F38</f>
        <v>0</v>
      </c>
    </row>
    <row r="39" spans="1:12" ht="15" outlineLevel="2">
      <c r="A39" s="1"/>
      <c r="B39" s="1"/>
      <c r="C39" s="1" t="s">
        <v>116</v>
      </c>
      <c r="D39" s="1" t="s">
        <v>249</v>
      </c>
      <c r="E39" s="1" t="s">
        <v>371</v>
      </c>
      <c r="F39" s="2">
        <v>1</v>
      </c>
      <c r="G39" s="1">
        <v>20</v>
      </c>
      <c r="H39" s="4"/>
      <c r="I39" s="26">
        <v>9.72</v>
      </c>
      <c r="K39" s="26">
        <f>ROUND(I39*H39*(1-$J$8),2)</f>
        <v>0</v>
      </c>
      <c r="L39" s="3">
        <f>H39*F39</f>
        <v>0</v>
      </c>
    </row>
    <row r="40" spans="1:12" ht="15" outlineLevel="2">
      <c r="A40" s="1"/>
      <c r="B40" s="1"/>
      <c r="C40" s="1" t="s">
        <v>117</v>
      </c>
      <c r="D40" s="1" t="s">
        <v>250</v>
      </c>
      <c r="E40" s="1" t="s">
        <v>372</v>
      </c>
      <c r="F40" s="2">
        <v>1</v>
      </c>
      <c r="G40" s="1">
        <v>20</v>
      </c>
      <c r="H40" s="4"/>
      <c r="I40" s="26">
        <v>7.33</v>
      </c>
      <c r="K40" s="26">
        <f>ROUND(I40*H40*(1-$J$8),2)</f>
        <v>0</v>
      </c>
      <c r="L40" s="3">
        <f>H40*F40</f>
        <v>0</v>
      </c>
    </row>
    <row r="41" spans="1:12" ht="15" outlineLevel="1">
      <c r="A41" s="21"/>
      <c r="B41" s="9" t="s">
        <v>11</v>
      </c>
      <c r="C41" s="5"/>
      <c r="D41" s="5"/>
      <c r="E41" s="5"/>
      <c r="F41" s="6"/>
      <c r="G41" s="5"/>
      <c r="H41" s="7">
        <f>SUM(H42:H47)</f>
        <v>0</v>
      </c>
      <c r="I41" s="30"/>
      <c r="J41" s="7"/>
      <c r="K41" s="30">
        <f>SUM(K42:K47)</f>
        <v>0</v>
      </c>
      <c r="L41" s="8">
        <f>SUM(L42:L47)</f>
        <v>0</v>
      </c>
    </row>
    <row r="42" spans="1:12" ht="15" outlineLevel="2">
      <c r="A42" s="1"/>
      <c r="B42" s="1"/>
      <c r="C42" s="1" t="s">
        <v>113</v>
      </c>
      <c r="D42" s="1" t="s">
        <v>246</v>
      </c>
      <c r="E42" s="1" t="s">
        <v>368</v>
      </c>
      <c r="F42" s="2">
        <v>1</v>
      </c>
      <c r="G42" s="1">
        <v>28</v>
      </c>
      <c r="H42" s="4"/>
      <c r="I42" s="26">
        <v>8.09</v>
      </c>
      <c r="K42" s="26">
        <f aca="true" t="shared" si="4" ref="K42:K47">ROUND(I42*H42*(1-$J$8),2)</f>
        <v>0</v>
      </c>
      <c r="L42" s="3">
        <f aca="true" t="shared" si="5" ref="L42:L47">H42*F42</f>
        <v>0</v>
      </c>
    </row>
    <row r="43" spans="1:12" ht="15" outlineLevel="2">
      <c r="A43" s="1"/>
      <c r="B43" s="1"/>
      <c r="C43" s="1" t="s">
        <v>96</v>
      </c>
      <c r="D43" s="1" t="s">
        <v>229</v>
      </c>
      <c r="E43" s="1" t="s">
        <v>352</v>
      </c>
      <c r="F43" s="2">
        <v>1</v>
      </c>
      <c r="G43" s="1">
        <v>27</v>
      </c>
      <c r="H43" s="4"/>
      <c r="I43" s="26">
        <v>7.9</v>
      </c>
      <c r="K43" s="26">
        <f t="shared" si="4"/>
        <v>0</v>
      </c>
      <c r="L43" s="3">
        <f t="shared" si="5"/>
        <v>0</v>
      </c>
    </row>
    <row r="44" spans="1:12" ht="15" outlineLevel="2">
      <c r="A44" s="1"/>
      <c r="B44" s="1"/>
      <c r="C44" s="1" t="s">
        <v>98</v>
      </c>
      <c r="D44" s="1" t="s">
        <v>231</v>
      </c>
      <c r="E44" s="1" t="s">
        <v>354</v>
      </c>
      <c r="F44" s="2">
        <v>1</v>
      </c>
      <c r="G44" s="1">
        <v>27</v>
      </c>
      <c r="H44" s="4"/>
      <c r="I44" s="26">
        <v>7.36</v>
      </c>
      <c r="K44" s="26">
        <f t="shared" si="4"/>
        <v>0</v>
      </c>
      <c r="L44" s="3">
        <f t="shared" si="5"/>
        <v>0</v>
      </c>
    </row>
    <row r="45" spans="1:12" ht="15" outlineLevel="2">
      <c r="A45" s="1"/>
      <c r="B45" s="1"/>
      <c r="C45" s="1" t="s">
        <v>97</v>
      </c>
      <c r="D45" s="1" t="s">
        <v>230</v>
      </c>
      <c r="E45" s="1" t="s">
        <v>353</v>
      </c>
      <c r="F45" s="2">
        <v>1</v>
      </c>
      <c r="G45" s="1">
        <v>27</v>
      </c>
      <c r="H45" s="4"/>
      <c r="I45" s="26">
        <v>6.56</v>
      </c>
      <c r="K45" s="26">
        <f t="shared" si="4"/>
        <v>0</v>
      </c>
      <c r="L45" s="3">
        <f t="shared" si="5"/>
        <v>0</v>
      </c>
    </row>
    <row r="46" spans="1:12" ht="15" outlineLevel="2">
      <c r="A46" s="1"/>
      <c r="B46" s="1"/>
      <c r="C46" s="1" t="s">
        <v>133</v>
      </c>
      <c r="D46" s="1" t="s">
        <v>266</v>
      </c>
      <c r="E46" s="1" t="s">
        <v>387</v>
      </c>
      <c r="F46" s="2">
        <v>1</v>
      </c>
      <c r="G46" s="1">
        <v>27</v>
      </c>
      <c r="H46" s="4"/>
      <c r="I46" s="26">
        <v>8.76</v>
      </c>
      <c r="K46" s="26">
        <f t="shared" si="4"/>
        <v>0</v>
      </c>
      <c r="L46" s="3">
        <f t="shared" si="5"/>
        <v>0</v>
      </c>
    </row>
    <row r="47" spans="1:12" ht="15" outlineLevel="2">
      <c r="A47" s="1"/>
      <c r="B47" s="1"/>
      <c r="C47" s="1" t="s">
        <v>148</v>
      </c>
      <c r="D47" s="1" t="s">
        <v>281</v>
      </c>
      <c r="E47" s="1" t="s">
        <v>398</v>
      </c>
      <c r="F47" s="2">
        <v>1.5</v>
      </c>
      <c r="G47" s="1">
        <v>18</v>
      </c>
      <c r="H47" s="4"/>
      <c r="I47" s="26">
        <v>21.43</v>
      </c>
      <c r="K47" s="26">
        <f t="shared" si="4"/>
        <v>0</v>
      </c>
      <c r="L47" s="3">
        <f t="shared" si="5"/>
        <v>0</v>
      </c>
    </row>
    <row r="48" spans="1:12" ht="15" outlineLevel="1">
      <c r="A48" s="21"/>
      <c r="B48" s="9" t="s">
        <v>15</v>
      </c>
      <c r="C48" s="5"/>
      <c r="D48" s="5"/>
      <c r="E48" s="5"/>
      <c r="F48" s="6"/>
      <c r="G48" s="5"/>
      <c r="H48" s="7">
        <f>SUM(H49:H50)</f>
        <v>0</v>
      </c>
      <c r="I48" s="30"/>
      <c r="J48" s="7"/>
      <c r="K48" s="30">
        <f>SUM(K49:K50)</f>
        <v>0</v>
      </c>
      <c r="L48" s="8">
        <f>SUM(L49:L50)</f>
        <v>0</v>
      </c>
    </row>
    <row r="49" spans="1:12" ht="15" outlineLevel="2">
      <c r="A49" s="1"/>
      <c r="B49" s="1"/>
      <c r="C49" s="1" t="s">
        <v>118</v>
      </c>
      <c r="D49" s="1" t="s">
        <v>251</v>
      </c>
      <c r="E49" s="1" t="s">
        <v>373</v>
      </c>
      <c r="F49" s="2">
        <v>1</v>
      </c>
      <c r="G49" s="1">
        <v>28</v>
      </c>
      <c r="H49" s="4"/>
      <c r="I49" s="26">
        <v>10.4</v>
      </c>
      <c r="K49" s="26">
        <f>ROUND(I49*H49*(1-$J$8),2)</f>
        <v>0</v>
      </c>
      <c r="L49" s="3">
        <f>H49*F49</f>
        <v>0</v>
      </c>
    </row>
    <row r="50" spans="1:12" ht="15" outlineLevel="2">
      <c r="A50" s="1"/>
      <c r="B50" s="1"/>
      <c r="C50" s="1" t="s">
        <v>114</v>
      </c>
      <c r="D50" s="1" t="s">
        <v>247</v>
      </c>
      <c r="E50" s="1" t="s">
        <v>369</v>
      </c>
      <c r="F50" s="2">
        <v>1</v>
      </c>
      <c r="G50" s="1">
        <v>25</v>
      </c>
      <c r="H50" s="4"/>
      <c r="I50" s="26">
        <v>12.12</v>
      </c>
      <c r="K50" s="26">
        <f>ROUND(I50*H50*(1-$J$8),2)</f>
        <v>0</v>
      </c>
      <c r="L50" s="3">
        <f>H50*F50</f>
        <v>0</v>
      </c>
    </row>
    <row r="51" spans="1:12" ht="15" outlineLevel="1">
      <c r="A51" s="21"/>
      <c r="B51" s="9" t="s">
        <v>12</v>
      </c>
      <c r="C51" s="5"/>
      <c r="D51" s="5"/>
      <c r="E51" s="5"/>
      <c r="F51" s="6"/>
      <c r="G51" s="5"/>
      <c r="H51" s="7">
        <f>SUM(H52:H54)</f>
        <v>0</v>
      </c>
      <c r="I51" s="30"/>
      <c r="J51" s="7"/>
      <c r="K51" s="30">
        <f>SUM(K52:K54)</f>
        <v>0</v>
      </c>
      <c r="L51" s="8">
        <f>SUM(L52:L54)</f>
        <v>0</v>
      </c>
    </row>
    <row r="52" spans="1:12" ht="15" outlineLevel="2">
      <c r="A52" s="1"/>
      <c r="B52" s="1"/>
      <c r="C52" s="1" t="s">
        <v>135</v>
      </c>
      <c r="D52" s="1" t="s">
        <v>268</v>
      </c>
      <c r="E52" s="1" t="s">
        <v>389</v>
      </c>
      <c r="F52" s="2">
        <v>1</v>
      </c>
      <c r="G52" s="1">
        <v>4</v>
      </c>
      <c r="H52" s="4"/>
      <c r="I52" s="26">
        <v>88.12</v>
      </c>
      <c r="K52" s="26">
        <f>ROUND(I52*H52*(1-$J$8),2)</f>
        <v>0</v>
      </c>
      <c r="L52" s="3">
        <f>H52*F52</f>
        <v>0</v>
      </c>
    </row>
    <row r="53" spans="1:12" ht="15" outlineLevel="2">
      <c r="A53" s="1"/>
      <c r="B53" s="1"/>
      <c r="C53" s="1" t="s">
        <v>137</v>
      </c>
      <c r="D53" s="1" t="s">
        <v>270</v>
      </c>
      <c r="E53" s="1" t="s">
        <v>391</v>
      </c>
      <c r="F53" s="2">
        <v>1</v>
      </c>
      <c r="G53" s="1">
        <v>4</v>
      </c>
      <c r="H53" s="4"/>
      <c r="I53" s="26">
        <v>62.09</v>
      </c>
      <c r="K53" s="26">
        <f>ROUND(I53*H53*(1-$J$8),2)</f>
        <v>0</v>
      </c>
      <c r="L53" s="3">
        <f>H53*F53</f>
        <v>0</v>
      </c>
    </row>
    <row r="54" spans="1:12" ht="15" outlineLevel="2">
      <c r="A54" s="1"/>
      <c r="B54" s="1"/>
      <c r="C54" s="1" t="s">
        <v>136</v>
      </c>
      <c r="D54" s="1" t="s">
        <v>269</v>
      </c>
      <c r="E54" s="1" t="s">
        <v>390</v>
      </c>
      <c r="F54" s="2">
        <v>1</v>
      </c>
      <c r="G54" s="1">
        <v>4</v>
      </c>
      <c r="H54" s="4"/>
      <c r="I54" s="26">
        <v>56.3</v>
      </c>
      <c r="K54" s="26">
        <f>ROUND(I54*H54*(1-$J$8),2)</f>
        <v>0</v>
      </c>
      <c r="L54" s="3">
        <f>H54*F54</f>
        <v>0</v>
      </c>
    </row>
    <row r="55" spans="1:12" ht="15" outlineLevel="1">
      <c r="A55" s="21"/>
      <c r="B55" s="9" t="s">
        <v>3</v>
      </c>
      <c r="C55" s="5"/>
      <c r="D55" s="5"/>
      <c r="E55" s="5"/>
      <c r="F55" s="6"/>
      <c r="G55" s="5"/>
      <c r="H55" s="7">
        <f>SUM(H56:H62)</f>
        <v>0</v>
      </c>
      <c r="I55" s="30"/>
      <c r="J55" s="7"/>
      <c r="K55" s="30">
        <f>SUM(K56:K62)</f>
        <v>0</v>
      </c>
      <c r="L55" s="8">
        <f>SUM(L56:L62)</f>
        <v>0</v>
      </c>
    </row>
    <row r="56" spans="1:12" ht="15" outlineLevel="2">
      <c r="A56" s="1"/>
      <c r="B56" s="1"/>
      <c r="C56" s="1" t="s">
        <v>140</v>
      </c>
      <c r="D56" s="1" t="s">
        <v>273</v>
      </c>
      <c r="E56" s="1" t="s">
        <v>394</v>
      </c>
      <c r="F56" s="2">
        <v>0.3</v>
      </c>
      <c r="G56" s="1">
        <v>1</v>
      </c>
      <c r="H56" s="4"/>
      <c r="I56" s="26">
        <v>14</v>
      </c>
      <c r="K56" s="26">
        <f aca="true" t="shared" si="6" ref="K56:K62">ROUND(I56*H56*(1-$J$8),2)</f>
        <v>0</v>
      </c>
      <c r="L56" s="3">
        <f aca="true" t="shared" si="7" ref="L56:L62">H56*F56</f>
        <v>0</v>
      </c>
    </row>
    <row r="57" spans="1:12" ht="15" outlineLevel="2">
      <c r="A57" s="1"/>
      <c r="B57" s="1"/>
      <c r="C57" s="1" t="s">
        <v>57</v>
      </c>
      <c r="D57" s="1" t="s">
        <v>190</v>
      </c>
      <c r="E57" s="1" t="s">
        <v>322</v>
      </c>
      <c r="F57" s="2">
        <v>0.05</v>
      </c>
      <c r="G57" s="1">
        <v>1</v>
      </c>
      <c r="H57" s="4"/>
      <c r="I57" s="26">
        <v>2</v>
      </c>
      <c r="K57" s="26">
        <f t="shared" si="6"/>
        <v>0</v>
      </c>
      <c r="L57" s="3">
        <f t="shared" si="7"/>
        <v>0</v>
      </c>
    </row>
    <row r="58" spans="1:12" ht="15" outlineLevel="2">
      <c r="A58" s="1"/>
      <c r="B58" s="1"/>
      <c r="C58" s="1" t="s">
        <v>119</v>
      </c>
      <c r="D58" s="1" t="s">
        <v>252</v>
      </c>
      <c r="E58" s="1" t="s">
        <v>374</v>
      </c>
      <c r="F58" s="2">
        <v>0.05</v>
      </c>
      <c r="G58" s="1">
        <v>1</v>
      </c>
      <c r="H58" s="4"/>
      <c r="I58" s="26">
        <v>10</v>
      </c>
      <c r="K58" s="26">
        <f t="shared" si="6"/>
        <v>0</v>
      </c>
      <c r="L58" s="3">
        <f t="shared" si="7"/>
        <v>0</v>
      </c>
    </row>
    <row r="59" spans="1:12" ht="15" outlineLevel="2">
      <c r="A59" s="1"/>
      <c r="B59" s="1"/>
      <c r="C59" s="1" t="s">
        <v>141</v>
      </c>
      <c r="D59" s="1" t="s">
        <v>274</v>
      </c>
      <c r="E59" s="1" t="s">
        <v>395</v>
      </c>
      <c r="F59" s="2">
        <v>0.9</v>
      </c>
      <c r="G59" s="1">
        <v>1</v>
      </c>
      <c r="H59" s="4"/>
      <c r="I59" s="26">
        <v>105</v>
      </c>
      <c r="K59" s="26">
        <f t="shared" si="6"/>
        <v>0</v>
      </c>
      <c r="L59" s="3">
        <f t="shared" si="7"/>
        <v>0</v>
      </c>
    </row>
    <row r="60" spans="1:12" ht="15" outlineLevel="2">
      <c r="A60" s="1"/>
      <c r="B60" s="1"/>
      <c r="C60" s="1" t="s">
        <v>138</v>
      </c>
      <c r="D60" s="1" t="s">
        <v>271</v>
      </c>
      <c r="E60" s="1" t="s">
        <v>392</v>
      </c>
      <c r="F60" s="2">
        <v>0.06</v>
      </c>
      <c r="G60" s="1">
        <v>6</v>
      </c>
      <c r="H60" s="4"/>
      <c r="I60" s="26">
        <v>16.08</v>
      </c>
      <c r="K60" s="26">
        <f t="shared" si="6"/>
        <v>0</v>
      </c>
      <c r="L60" s="3">
        <f t="shared" si="7"/>
        <v>0</v>
      </c>
    </row>
    <row r="61" spans="1:12" ht="15" outlineLevel="2">
      <c r="A61" s="1"/>
      <c r="B61" s="1"/>
      <c r="C61" s="1" t="s">
        <v>139</v>
      </c>
      <c r="D61" s="1" t="s">
        <v>272</v>
      </c>
      <c r="E61" s="1" t="s">
        <v>393</v>
      </c>
      <c r="F61" s="2">
        <v>0.115</v>
      </c>
      <c r="G61" s="1">
        <v>6</v>
      </c>
      <c r="H61" s="4"/>
      <c r="I61" s="26">
        <v>21.36</v>
      </c>
      <c r="K61" s="26">
        <f t="shared" si="6"/>
        <v>0</v>
      </c>
      <c r="L61" s="3">
        <f t="shared" si="7"/>
        <v>0</v>
      </c>
    </row>
    <row r="62" spans="1:12" ht="15" outlineLevel="2">
      <c r="A62" s="1"/>
      <c r="B62" s="1"/>
      <c r="C62" s="1" t="s">
        <v>56</v>
      </c>
      <c r="D62" s="1" t="s">
        <v>189</v>
      </c>
      <c r="E62" s="1" t="s">
        <v>321</v>
      </c>
      <c r="F62" s="2">
        <v>0.477</v>
      </c>
      <c r="G62" s="1">
        <v>27</v>
      </c>
      <c r="H62" s="4"/>
      <c r="I62" s="26">
        <v>8</v>
      </c>
      <c r="K62" s="26">
        <f t="shared" si="6"/>
        <v>0</v>
      </c>
      <c r="L62" s="3">
        <f t="shared" si="7"/>
        <v>0</v>
      </c>
    </row>
    <row r="63" spans="1:12" ht="15" outlineLevel="1">
      <c r="A63" s="21"/>
      <c r="B63" s="9" t="s">
        <v>7</v>
      </c>
      <c r="C63" s="5"/>
      <c r="D63" s="5"/>
      <c r="E63" s="5"/>
      <c r="F63" s="6"/>
      <c r="G63" s="5"/>
      <c r="H63" s="7">
        <f>SUM(H64:H72)</f>
        <v>0</v>
      </c>
      <c r="I63" s="30"/>
      <c r="J63" s="7"/>
      <c r="K63" s="30">
        <f>SUM(K64:K72)</f>
        <v>0</v>
      </c>
      <c r="L63" s="8">
        <f>SUM(L64:L72)</f>
        <v>0</v>
      </c>
    </row>
    <row r="64" spans="1:12" ht="15" outlineLevel="2">
      <c r="A64" s="1"/>
      <c r="B64" s="1"/>
      <c r="C64" s="1" t="s">
        <v>85</v>
      </c>
      <c r="D64" s="1" t="s">
        <v>218</v>
      </c>
      <c r="E64" s="1" t="s">
        <v>341</v>
      </c>
      <c r="F64" s="2">
        <v>1</v>
      </c>
      <c r="G64" s="1">
        <v>5</v>
      </c>
      <c r="H64" s="4"/>
      <c r="I64" s="26">
        <v>12.06</v>
      </c>
      <c r="K64" s="26">
        <f aca="true" t="shared" si="8" ref="K64:K72">ROUND(I64*H64*(1-$J$8),2)</f>
        <v>0</v>
      </c>
      <c r="L64" s="3">
        <f aca="true" t="shared" si="9" ref="L64:L72">H64*F64</f>
        <v>0</v>
      </c>
    </row>
    <row r="65" spans="1:12" ht="15" outlineLevel="2">
      <c r="A65" s="1"/>
      <c r="B65" s="1"/>
      <c r="C65" s="1" t="s">
        <v>86</v>
      </c>
      <c r="D65" s="1" t="s">
        <v>219</v>
      </c>
      <c r="E65" s="1" t="s">
        <v>342</v>
      </c>
      <c r="F65" s="2">
        <v>1</v>
      </c>
      <c r="G65" s="1">
        <v>5</v>
      </c>
      <c r="H65" s="4"/>
      <c r="I65" s="26">
        <v>18.55</v>
      </c>
      <c r="K65" s="26">
        <f t="shared" si="8"/>
        <v>0</v>
      </c>
      <c r="L65" s="3">
        <f t="shared" si="9"/>
        <v>0</v>
      </c>
    </row>
    <row r="66" spans="1:12" ht="15" outlineLevel="2">
      <c r="A66" s="1"/>
      <c r="B66" s="1"/>
      <c r="C66" s="1" t="s">
        <v>88</v>
      </c>
      <c r="D66" s="1" t="s">
        <v>221</v>
      </c>
      <c r="E66" s="1" t="s">
        <v>344</v>
      </c>
      <c r="F66" s="2">
        <v>1</v>
      </c>
      <c r="G66" s="1">
        <v>5</v>
      </c>
      <c r="H66" s="4"/>
      <c r="I66" s="26">
        <v>20.67</v>
      </c>
      <c r="K66" s="26">
        <f t="shared" si="8"/>
        <v>0</v>
      </c>
      <c r="L66" s="3">
        <f t="shared" si="9"/>
        <v>0</v>
      </c>
    </row>
    <row r="67" spans="1:12" ht="15" outlineLevel="2">
      <c r="A67" s="1"/>
      <c r="B67" s="1"/>
      <c r="C67" s="1" t="s">
        <v>111</v>
      </c>
      <c r="D67" s="1" t="s">
        <v>244</v>
      </c>
      <c r="E67" s="1" t="s">
        <v>366</v>
      </c>
      <c r="F67" s="2">
        <v>1</v>
      </c>
      <c r="G67" s="1">
        <v>5</v>
      </c>
      <c r="H67" s="4"/>
      <c r="I67" s="26">
        <v>27.35</v>
      </c>
      <c r="K67" s="26">
        <f t="shared" si="8"/>
        <v>0</v>
      </c>
      <c r="L67" s="3">
        <f t="shared" si="9"/>
        <v>0</v>
      </c>
    </row>
    <row r="68" spans="1:12" ht="15" outlineLevel="2">
      <c r="A68" s="1"/>
      <c r="B68" s="1"/>
      <c r="C68" s="1" t="s">
        <v>91</v>
      </c>
      <c r="D68" s="1" t="s">
        <v>224</v>
      </c>
      <c r="E68" s="1" t="s">
        <v>347</v>
      </c>
      <c r="F68" s="2">
        <v>1</v>
      </c>
      <c r="G68" s="1">
        <v>5</v>
      </c>
      <c r="H68" s="4"/>
      <c r="I68" s="26">
        <v>17.73</v>
      </c>
      <c r="K68" s="26">
        <f t="shared" si="8"/>
        <v>0</v>
      </c>
      <c r="L68" s="3">
        <f t="shared" si="9"/>
        <v>0</v>
      </c>
    </row>
    <row r="69" spans="1:12" ht="15" outlineLevel="2">
      <c r="A69" s="1"/>
      <c r="B69" s="1"/>
      <c r="C69" s="1" t="s">
        <v>38</v>
      </c>
      <c r="D69" s="1" t="s">
        <v>171</v>
      </c>
      <c r="E69" s="1" t="s">
        <v>304</v>
      </c>
      <c r="F69" s="2">
        <v>1</v>
      </c>
      <c r="G69" s="1">
        <v>5</v>
      </c>
      <c r="H69" s="4"/>
      <c r="I69" s="26">
        <v>22.27</v>
      </c>
      <c r="K69" s="26">
        <f t="shared" si="8"/>
        <v>0</v>
      </c>
      <c r="L69" s="3">
        <f t="shared" si="9"/>
        <v>0</v>
      </c>
    </row>
    <row r="70" spans="1:12" ht="15" outlineLevel="2">
      <c r="A70" s="1"/>
      <c r="B70" s="1"/>
      <c r="C70" s="1" t="s">
        <v>89</v>
      </c>
      <c r="D70" s="1" t="s">
        <v>222</v>
      </c>
      <c r="E70" s="1" t="s">
        <v>345</v>
      </c>
      <c r="F70" s="2">
        <v>1</v>
      </c>
      <c r="G70" s="1">
        <v>5</v>
      </c>
      <c r="H70" s="4"/>
      <c r="I70" s="26">
        <v>17.53</v>
      </c>
      <c r="K70" s="26">
        <f t="shared" si="8"/>
        <v>0</v>
      </c>
      <c r="L70" s="3">
        <f t="shared" si="9"/>
        <v>0</v>
      </c>
    </row>
    <row r="71" spans="1:12" ht="15" outlineLevel="2">
      <c r="A71" s="1"/>
      <c r="B71" s="1"/>
      <c r="C71" s="1" t="s">
        <v>90</v>
      </c>
      <c r="D71" s="1" t="s">
        <v>223</v>
      </c>
      <c r="E71" s="1" t="s">
        <v>346</v>
      </c>
      <c r="F71" s="2">
        <v>1</v>
      </c>
      <c r="G71" s="1">
        <v>5</v>
      </c>
      <c r="H71" s="4"/>
      <c r="I71" s="26">
        <v>16.3</v>
      </c>
      <c r="K71" s="26">
        <f t="shared" si="8"/>
        <v>0</v>
      </c>
      <c r="L71" s="3">
        <f t="shared" si="9"/>
        <v>0</v>
      </c>
    </row>
    <row r="72" spans="1:12" ht="15" outlineLevel="2">
      <c r="A72" s="1"/>
      <c r="B72" s="1"/>
      <c r="C72" s="1" t="s">
        <v>87</v>
      </c>
      <c r="D72" s="1" t="s">
        <v>220</v>
      </c>
      <c r="E72" s="1" t="s">
        <v>343</v>
      </c>
      <c r="F72" s="2">
        <v>1</v>
      </c>
      <c r="G72" s="1">
        <v>5</v>
      </c>
      <c r="H72" s="4"/>
      <c r="I72" s="26">
        <v>15</v>
      </c>
      <c r="K72" s="26">
        <f t="shared" si="8"/>
        <v>0</v>
      </c>
      <c r="L72" s="3">
        <f t="shared" si="9"/>
        <v>0</v>
      </c>
    </row>
    <row r="73" spans="1:12" ht="15" outlineLevel="1">
      <c r="A73" s="21"/>
      <c r="B73" s="9" t="s">
        <v>6</v>
      </c>
      <c r="C73" s="5"/>
      <c r="D73" s="5"/>
      <c r="E73" s="5"/>
      <c r="F73" s="6"/>
      <c r="G73" s="5"/>
      <c r="H73" s="7">
        <f>SUM(H74:H82)</f>
        <v>0</v>
      </c>
      <c r="I73" s="30"/>
      <c r="J73" s="7"/>
      <c r="K73" s="30">
        <f>SUM(K74:K82)</f>
        <v>0</v>
      </c>
      <c r="L73" s="8">
        <f>SUM(L74:L82)</f>
        <v>0</v>
      </c>
    </row>
    <row r="74" spans="1:12" ht="15" outlineLevel="2">
      <c r="A74" s="1"/>
      <c r="B74" s="1"/>
      <c r="C74" s="1" t="s">
        <v>142</v>
      </c>
      <c r="D74" s="1" t="s">
        <v>275</v>
      </c>
      <c r="E74" s="1" t="s">
        <v>396</v>
      </c>
      <c r="F74" s="2">
        <v>1</v>
      </c>
      <c r="G74" s="1">
        <v>3</v>
      </c>
      <c r="H74" s="4"/>
      <c r="I74" s="26">
        <v>20.44</v>
      </c>
      <c r="K74" s="26">
        <f aca="true" t="shared" si="10" ref="K74:K82">ROUND(I74*H74*(1-$J$8),2)</f>
        <v>0</v>
      </c>
      <c r="L74" s="3">
        <f aca="true" t="shared" si="11" ref="L74:L82">H74*F74</f>
        <v>0</v>
      </c>
    </row>
    <row r="75" spans="1:12" ht="15" outlineLevel="2">
      <c r="A75" s="1"/>
      <c r="B75" s="1"/>
      <c r="C75" s="1" t="s">
        <v>81</v>
      </c>
      <c r="D75" s="1" t="s">
        <v>214</v>
      </c>
      <c r="E75" s="1" t="s">
        <v>337</v>
      </c>
      <c r="F75" s="2">
        <v>1</v>
      </c>
      <c r="G75" s="1">
        <v>3</v>
      </c>
      <c r="H75" s="4"/>
      <c r="I75" s="26">
        <v>10.18</v>
      </c>
      <c r="K75" s="26">
        <f t="shared" si="10"/>
        <v>0</v>
      </c>
      <c r="L75" s="3">
        <f t="shared" si="11"/>
        <v>0</v>
      </c>
    </row>
    <row r="76" spans="1:12" ht="15" outlineLevel="2">
      <c r="A76" s="1"/>
      <c r="B76" s="1"/>
      <c r="C76" s="1" t="s">
        <v>109</v>
      </c>
      <c r="D76" s="1" t="s">
        <v>242</v>
      </c>
      <c r="E76" s="1" t="s">
        <v>364</v>
      </c>
      <c r="F76" s="2">
        <v>1</v>
      </c>
      <c r="G76" s="1">
        <v>3</v>
      </c>
      <c r="H76" s="4"/>
      <c r="I76" s="26">
        <v>12.15</v>
      </c>
      <c r="K76" s="26">
        <f t="shared" si="10"/>
        <v>0</v>
      </c>
      <c r="L76" s="3">
        <f t="shared" si="11"/>
        <v>0</v>
      </c>
    </row>
    <row r="77" spans="1:12" ht="15" outlineLevel="2">
      <c r="A77" s="1"/>
      <c r="B77" s="1"/>
      <c r="C77" s="1" t="s">
        <v>110</v>
      </c>
      <c r="D77" s="1" t="s">
        <v>243</v>
      </c>
      <c r="E77" s="1" t="s">
        <v>365</v>
      </c>
      <c r="F77" s="2">
        <v>1</v>
      </c>
      <c r="G77" s="1">
        <v>4</v>
      </c>
      <c r="H77" s="4"/>
      <c r="I77" s="26">
        <v>11.83</v>
      </c>
      <c r="K77" s="26">
        <f t="shared" si="10"/>
        <v>0</v>
      </c>
      <c r="L77" s="3">
        <f t="shared" si="11"/>
        <v>0</v>
      </c>
    </row>
    <row r="78" spans="1:12" ht="15" outlineLevel="2">
      <c r="A78" s="1"/>
      <c r="B78" s="1"/>
      <c r="C78" s="1" t="s">
        <v>82</v>
      </c>
      <c r="D78" s="1" t="s">
        <v>215</v>
      </c>
      <c r="E78" s="1" t="s">
        <v>338</v>
      </c>
      <c r="F78" s="2">
        <v>1</v>
      </c>
      <c r="G78" s="1">
        <v>3</v>
      </c>
      <c r="H78" s="4"/>
      <c r="I78" s="26">
        <v>12.78</v>
      </c>
      <c r="K78" s="26">
        <f t="shared" si="10"/>
        <v>0</v>
      </c>
      <c r="L78" s="3">
        <f t="shared" si="11"/>
        <v>0</v>
      </c>
    </row>
    <row r="79" spans="1:12" ht="15" outlineLevel="2">
      <c r="A79" s="1"/>
      <c r="B79" s="1"/>
      <c r="C79" s="1" t="s">
        <v>83</v>
      </c>
      <c r="D79" s="1" t="s">
        <v>216</v>
      </c>
      <c r="E79" s="1" t="s">
        <v>339</v>
      </c>
      <c r="F79" s="2">
        <v>1</v>
      </c>
      <c r="G79" s="1">
        <v>4</v>
      </c>
      <c r="H79" s="4"/>
      <c r="I79" s="26">
        <v>13.28</v>
      </c>
      <c r="K79" s="26">
        <f t="shared" si="10"/>
        <v>0</v>
      </c>
      <c r="L79" s="3">
        <f t="shared" si="11"/>
        <v>0</v>
      </c>
    </row>
    <row r="80" spans="1:12" ht="15" outlineLevel="2">
      <c r="A80" s="1"/>
      <c r="B80" s="1"/>
      <c r="C80" s="1" t="s">
        <v>84</v>
      </c>
      <c r="D80" s="1" t="s">
        <v>217</v>
      </c>
      <c r="E80" s="1" t="s">
        <v>340</v>
      </c>
      <c r="F80" s="2">
        <v>1</v>
      </c>
      <c r="G80" s="1">
        <v>4</v>
      </c>
      <c r="H80" s="4"/>
      <c r="I80" s="26">
        <v>9.87</v>
      </c>
      <c r="K80" s="26">
        <f t="shared" si="10"/>
        <v>0</v>
      </c>
      <c r="L80" s="3">
        <f t="shared" si="11"/>
        <v>0</v>
      </c>
    </row>
    <row r="81" spans="1:12" ht="15" outlineLevel="2">
      <c r="A81" s="1"/>
      <c r="B81" s="1"/>
      <c r="C81" s="1" t="s">
        <v>147</v>
      </c>
      <c r="D81" s="1" t="s">
        <v>280</v>
      </c>
      <c r="E81" s="1" t="s">
        <v>397</v>
      </c>
      <c r="F81" s="2">
        <v>1</v>
      </c>
      <c r="G81" s="1">
        <v>1</v>
      </c>
      <c r="H81" s="4"/>
      <c r="I81" s="26">
        <v>26</v>
      </c>
      <c r="K81" s="26">
        <f t="shared" si="10"/>
        <v>0</v>
      </c>
      <c r="L81" s="3">
        <f t="shared" si="11"/>
        <v>0</v>
      </c>
    </row>
    <row r="82" spans="1:12" ht="15" outlineLevel="2">
      <c r="A82" s="1"/>
      <c r="B82" s="1"/>
      <c r="C82" s="1" t="s">
        <v>128</v>
      </c>
      <c r="D82" s="1" t="s">
        <v>261</v>
      </c>
      <c r="E82" s="1" t="s">
        <v>382</v>
      </c>
      <c r="F82" s="2">
        <v>1</v>
      </c>
      <c r="G82" s="1">
        <v>1</v>
      </c>
      <c r="H82" s="4"/>
      <c r="I82" s="26">
        <v>17.14</v>
      </c>
      <c r="K82" s="26">
        <f t="shared" si="10"/>
        <v>0</v>
      </c>
      <c r="L82" s="3">
        <f t="shared" si="11"/>
        <v>0</v>
      </c>
    </row>
    <row r="83" spans="1:12" ht="15" outlineLevel="1">
      <c r="A83" s="21"/>
      <c r="B83" s="9" t="s">
        <v>9</v>
      </c>
      <c r="C83" s="5"/>
      <c r="D83" s="5"/>
      <c r="E83" s="5"/>
      <c r="F83" s="6"/>
      <c r="G83" s="5"/>
      <c r="H83" s="7">
        <f>SUM(H84:H128)</f>
        <v>0</v>
      </c>
      <c r="I83" s="30"/>
      <c r="J83" s="7"/>
      <c r="K83" s="30">
        <f>SUM(K84:K128)</f>
        <v>0</v>
      </c>
      <c r="L83" s="8">
        <f>SUM(L84:L128)</f>
        <v>0</v>
      </c>
    </row>
    <row r="84" spans="1:12" ht="15" outlineLevel="2">
      <c r="A84" s="1"/>
      <c r="B84" s="1"/>
      <c r="C84" s="1" t="s">
        <v>58</v>
      </c>
      <c r="D84" s="1" t="s">
        <v>191</v>
      </c>
      <c r="E84" s="1" t="s">
        <v>323</v>
      </c>
      <c r="F84" s="2">
        <v>1</v>
      </c>
      <c r="G84" s="1">
        <v>13</v>
      </c>
      <c r="H84" s="4"/>
      <c r="I84" s="26">
        <v>17.5</v>
      </c>
      <c r="K84" s="26">
        <f aca="true" t="shared" si="12" ref="K84:K128">ROUND(I84*H84*(1-$J$8),2)</f>
        <v>0</v>
      </c>
      <c r="L84" s="3">
        <f aca="true" t="shared" si="13" ref="L84:L128">H84*F84</f>
        <v>0</v>
      </c>
    </row>
    <row r="85" spans="1:12" ht="15" outlineLevel="2">
      <c r="A85" s="1"/>
      <c r="B85" s="1"/>
      <c r="C85" s="1" t="s">
        <v>120</v>
      </c>
      <c r="D85" s="1" t="s">
        <v>253</v>
      </c>
      <c r="E85" s="1" t="s">
        <v>375</v>
      </c>
      <c r="F85" s="2">
        <v>1</v>
      </c>
      <c r="G85" s="1">
        <v>20</v>
      </c>
      <c r="H85" s="4"/>
      <c r="I85" s="26">
        <v>11.77</v>
      </c>
      <c r="K85" s="26">
        <f t="shared" si="12"/>
        <v>0</v>
      </c>
      <c r="L85" s="3">
        <f t="shared" si="13"/>
        <v>0</v>
      </c>
    </row>
    <row r="86" spans="1:12" ht="15" outlineLevel="2">
      <c r="A86" s="1"/>
      <c r="B86" s="1"/>
      <c r="C86" s="1" t="s">
        <v>59</v>
      </c>
      <c r="D86" s="1" t="s">
        <v>192</v>
      </c>
      <c r="E86" s="1" t="s">
        <v>324</v>
      </c>
      <c r="F86" s="2">
        <v>1</v>
      </c>
      <c r="G86" s="1">
        <v>13</v>
      </c>
      <c r="H86" s="4"/>
      <c r="I86" s="26">
        <v>21.16</v>
      </c>
      <c r="K86" s="26">
        <f t="shared" si="12"/>
        <v>0</v>
      </c>
      <c r="L86" s="3">
        <f t="shared" si="13"/>
        <v>0</v>
      </c>
    </row>
    <row r="87" spans="1:12" ht="15" outlineLevel="2">
      <c r="A87" s="1"/>
      <c r="B87" s="1"/>
      <c r="C87" s="1" t="s">
        <v>60</v>
      </c>
      <c r="D87" s="1" t="s">
        <v>193</v>
      </c>
      <c r="E87" s="1" t="s">
        <v>325</v>
      </c>
      <c r="F87" s="2">
        <v>1</v>
      </c>
      <c r="G87" s="1">
        <v>23</v>
      </c>
      <c r="H87" s="4"/>
      <c r="I87" s="26">
        <v>13.11</v>
      </c>
      <c r="K87" s="26">
        <f t="shared" si="12"/>
        <v>0</v>
      </c>
      <c r="L87" s="3">
        <f t="shared" si="13"/>
        <v>0</v>
      </c>
    </row>
    <row r="88" spans="1:12" ht="15" outlineLevel="2">
      <c r="A88" s="1"/>
      <c r="B88" s="1"/>
      <c r="C88" s="1" t="s">
        <v>145</v>
      </c>
      <c r="D88" s="1" t="s">
        <v>278</v>
      </c>
      <c r="E88" s="1" t="s">
        <v>325</v>
      </c>
      <c r="F88" s="2">
        <v>1</v>
      </c>
      <c r="G88" s="1">
        <v>23</v>
      </c>
      <c r="H88" s="4"/>
      <c r="I88" s="26">
        <v>13.11</v>
      </c>
      <c r="K88" s="26">
        <f t="shared" si="12"/>
        <v>0</v>
      </c>
      <c r="L88" s="3">
        <f t="shared" si="13"/>
        <v>0</v>
      </c>
    </row>
    <row r="89" spans="1:12" ht="15" outlineLevel="2">
      <c r="A89" s="1"/>
      <c r="B89" s="1"/>
      <c r="C89" s="1" t="s">
        <v>39</v>
      </c>
      <c r="D89" s="1" t="s">
        <v>172</v>
      </c>
      <c r="E89" s="1" t="s">
        <v>305</v>
      </c>
      <c r="F89" s="2">
        <v>1</v>
      </c>
      <c r="G89" s="1">
        <v>28</v>
      </c>
      <c r="H89" s="4"/>
      <c r="I89" s="26">
        <v>12.61</v>
      </c>
      <c r="K89" s="26">
        <f t="shared" si="12"/>
        <v>0</v>
      </c>
      <c r="L89" s="3">
        <f t="shared" si="13"/>
        <v>0</v>
      </c>
    </row>
    <row r="90" spans="1:12" ht="15" outlineLevel="2">
      <c r="A90" s="1"/>
      <c r="B90" s="1"/>
      <c r="C90" s="1" t="s">
        <v>61</v>
      </c>
      <c r="D90" s="1" t="s">
        <v>194</v>
      </c>
      <c r="E90" s="1" t="s">
        <v>326</v>
      </c>
      <c r="F90" s="2">
        <v>1</v>
      </c>
      <c r="G90" s="1">
        <v>13</v>
      </c>
      <c r="H90" s="4"/>
      <c r="I90" s="26">
        <v>15.59</v>
      </c>
      <c r="K90" s="26">
        <f t="shared" si="12"/>
        <v>0</v>
      </c>
      <c r="L90" s="3">
        <f t="shared" si="13"/>
        <v>0</v>
      </c>
    </row>
    <row r="91" spans="1:12" ht="15" outlineLevel="2">
      <c r="A91" s="1"/>
      <c r="B91" s="1"/>
      <c r="C91" s="1" t="s">
        <v>146</v>
      </c>
      <c r="D91" s="1" t="s">
        <v>279</v>
      </c>
      <c r="E91" s="1" t="s">
        <v>326</v>
      </c>
      <c r="F91" s="2">
        <v>1</v>
      </c>
      <c r="G91" s="1">
        <v>13</v>
      </c>
      <c r="H91" s="4"/>
      <c r="I91" s="26">
        <v>15.59</v>
      </c>
      <c r="K91" s="26">
        <f t="shared" si="12"/>
        <v>0</v>
      </c>
      <c r="L91" s="3">
        <f t="shared" si="13"/>
        <v>0</v>
      </c>
    </row>
    <row r="92" spans="1:12" ht="15" outlineLevel="2">
      <c r="A92" s="1"/>
      <c r="B92" s="1"/>
      <c r="C92" s="1" t="s">
        <v>121</v>
      </c>
      <c r="D92" s="1" t="s">
        <v>254</v>
      </c>
      <c r="E92" s="1" t="s">
        <v>376</v>
      </c>
      <c r="F92" s="2">
        <v>1</v>
      </c>
      <c r="G92" s="1">
        <v>20</v>
      </c>
      <c r="H92" s="4"/>
      <c r="I92" s="26">
        <v>14.9</v>
      </c>
      <c r="K92" s="26">
        <f t="shared" si="12"/>
        <v>0</v>
      </c>
      <c r="L92" s="3">
        <f t="shared" si="13"/>
        <v>0</v>
      </c>
    </row>
    <row r="93" spans="1:12" ht="15" outlineLevel="2">
      <c r="A93" s="1"/>
      <c r="B93" s="1"/>
      <c r="C93" s="1" t="s">
        <v>62</v>
      </c>
      <c r="D93" s="1" t="s">
        <v>195</v>
      </c>
      <c r="E93" s="1" t="s">
        <v>309</v>
      </c>
      <c r="F93" s="2">
        <v>1</v>
      </c>
      <c r="G93" s="1">
        <v>13</v>
      </c>
      <c r="H93" s="4"/>
      <c r="I93" s="26">
        <v>37.69</v>
      </c>
      <c r="K93" s="26">
        <f t="shared" si="12"/>
        <v>0</v>
      </c>
      <c r="L93" s="3">
        <f t="shared" si="13"/>
        <v>0</v>
      </c>
    </row>
    <row r="94" spans="1:12" ht="15" outlineLevel="2">
      <c r="A94" s="1"/>
      <c r="B94" s="1"/>
      <c r="C94" s="1" t="s">
        <v>44</v>
      </c>
      <c r="D94" s="1" t="s">
        <v>177</v>
      </c>
      <c r="E94" s="1" t="s">
        <v>309</v>
      </c>
      <c r="F94" s="2">
        <v>1</v>
      </c>
      <c r="G94" s="1">
        <v>13</v>
      </c>
      <c r="H94" s="4"/>
      <c r="I94" s="26">
        <v>37.69</v>
      </c>
      <c r="K94" s="26">
        <f t="shared" si="12"/>
        <v>0</v>
      </c>
      <c r="L94" s="3">
        <f t="shared" si="13"/>
        <v>0</v>
      </c>
    </row>
    <row r="95" spans="1:12" ht="15" outlineLevel="2">
      <c r="A95" s="1"/>
      <c r="B95" s="1"/>
      <c r="C95" s="1" t="s">
        <v>63</v>
      </c>
      <c r="D95" s="1" t="s">
        <v>196</v>
      </c>
      <c r="E95" s="1" t="s">
        <v>310</v>
      </c>
      <c r="F95" s="2">
        <v>1</v>
      </c>
      <c r="G95" s="1">
        <v>13</v>
      </c>
      <c r="H95" s="4"/>
      <c r="I95" s="26">
        <v>18.89</v>
      </c>
      <c r="K95" s="26">
        <f t="shared" si="12"/>
        <v>0</v>
      </c>
      <c r="L95" s="3">
        <f t="shared" si="13"/>
        <v>0</v>
      </c>
    </row>
    <row r="96" spans="1:12" ht="15" outlineLevel="2">
      <c r="A96" s="1"/>
      <c r="B96" s="1"/>
      <c r="C96" s="1" t="s">
        <v>45</v>
      </c>
      <c r="D96" s="1" t="s">
        <v>178</v>
      </c>
      <c r="E96" s="1" t="s">
        <v>310</v>
      </c>
      <c r="F96" s="2">
        <v>1</v>
      </c>
      <c r="G96" s="1">
        <v>13</v>
      </c>
      <c r="H96" s="4"/>
      <c r="I96" s="26">
        <v>18.89</v>
      </c>
      <c r="K96" s="26">
        <f t="shared" si="12"/>
        <v>0</v>
      </c>
      <c r="L96" s="3">
        <f t="shared" si="13"/>
        <v>0</v>
      </c>
    </row>
    <row r="97" spans="1:12" ht="15" outlineLevel="2">
      <c r="A97" s="1"/>
      <c r="B97" s="1"/>
      <c r="C97" s="1" t="s">
        <v>40</v>
      </c>
      <c r="D97" s="1" t="s">
        <v>173</v>
      </c>
      <c r="E97" s="1" t="s">
        <v>306</v>
      </c>
      <c r="F97" s="2">
        <v>1</v>
      </c>
      <c r="G97" s="1">
        <v>19</v>
      </c>
      <c r="H97" s="4"/>
      <c r="I97" s="26">
        <v>18.22</v>
      </c>
      <c r="K97" s="26">
        <f t="shared" si="12"/>
        <v>0</v>
      </c>
      <c r="L97" s="3">
        <f t="shared" si="13"/>
        <v>0</v>
      </c>
    </row>
    <row r="98" spans="1:12" ht="15" outlineLevel="2">
      <c r="A98" s="1"/>
      <c r="B98" s="1"/>
      <c r="C98" s="1" t="s">
        <v>43</v>
      </c>
      <c r="D98" s="1" t="s">
        <v>176</v>
      </c>
      <c r="E98" s="1" t="s">
        <v>306</v>
      </c>
      <c r="F98" s="2">
        <v>1</v>
      </c>
      <c r="G98" s="1">
        <v>19</v>
      </c>
      <c r="H98" s="4"/>
      <c r="I98" s="26">
        <v>18.22</v>
      </c>
      <c r="K98" s="26">
        <f t="shared" si="12"/>
        <v>0</v>
      </c>
      <c r="L98" s="3">
        <f t="shared" si="13"/>
        <v>0</v>
      </c>
    </row>
    <row r="99" spans="1:12" ht="15" outlineLevel="2">
      <c r="A99" s="1"/>
      <c r="B99" s="1"/>
      <c r="C99" s="1" t="s">
        <v>64</v>
      </c>
      <c r="D99" s="1" t="s">
        <v>197</v>
      </c>
      <c r="E99" s="1" t="s">
        <v>311</v>
      </c>
      <c r="F99" s="2">
        <v>1</v>
      </c>
      <c r="G99" s="1">
        <v>13</v>
      </c>
      <c r="H99" s="4"/>
      <c r="I99" s="26">
        <v>17.59</v>
      </c>
      <c r="K99" s="26">
        <f t="shared" si="12"/>
        <v>0</v>
      </c>
      <c r="L99" s="3">
        <f t="shared" si="13"/>
        <v>0</v>
      </c>
    </row>
    <row r="100" spans="1:12" ht="15" outlineLevel="2">
      <c r="A100" s="1"/>
      <c r="B100" s="1"/>
      <c r="C100" s="1" t="s">
        <v>46</v>
      </c>
      <c r="D100" s="1" t="s">
        <v>179</v>
      </c>
      <c r="E100" s="1" t="s">
        <v>311</v>
      </c>
      <c r="F100" s="2">
        <v>1</v>
      </c>
      <c r="G100" s="1">
        <v>13</v>
      </c>
      <c r="H100" s="4"/>
      <c r="I100" s="26">
        <v>17.59</v>
      </c>
      <c r="K100" s="26">
        <f t="shared" si="12"/>
        <v>0</v>
      </c>
      <c r="L100" s="3">
        <f t="shared" si="13"/>
        <v>0</v>
      </c>
    </row>
    <row r="101" spans="1:12" ht="15" outlineLevel="2">
      <c r="A101" s="1"/>
      <c r="B101" s="1"/>
      <c r="C101" s="1" t="s">
        <v>122</v>
      </c>
      <c r="D101" s="1" t="s">
        <v>255</v>
      </c>
      <c r="E101" s="1" t="s">
        <v>377</v>
      </c>
      <c r="F101" s="2">
        <v>1</v>
      </c>
      <c r="G101" s="1">
        <v>20</v>
      </c>
      <c r="H101" s="4"/>
      <c r="I101" s="26">
        <v>16.91</v>
      </c>
      <c r="K101" s="26">
        <f t="shared" si="12"/>
        <v>0</v>
      </c>
      <c r="L101" s="3">
        <f t="shared" si="13"/>
        <v>0</v>
      </c>
    </row>
    <row r="102" spans="1:12" ht="15" outlineLevel="2">
      <c r="A102" s="1"/>
      <c r="B102" s="1"/>
      <c r="C102" s="1" t="s">
        <v>65</v>
      </c>
      <c r="D102" s="1" t="s">
        <v>198</v>
      </c>
      <c r="E102" s="1" t="s">
        <v>312</v>
      </c>
      <c r="F102" s="2">
        <v>1</v>
      </c>
      <c r="G102" s="1">
        <v>19</v>
      </c>
      <c r="H102" s="4"/>
      <c r="I102" s="26">
        <v>10.15</v>
      </c>
      <c r="K102" s="26">
        <f t="shared" si="12"/>
        <v>0</v>
      </c>
      <c r="L102" s="3">
        <f t="shared" si="13"/>
        <v>0</v>
      </c>
    </row>
    <row r="103" spans="1:12" ht="15" outlineLevel="2">
      <c r="A103" s="1"/>
      <c r="B103" s="1"/>
      <c r="C103" s="1" t="s">
        <v>47</v>
      </c>
      <c r="D103" s="1" t="s">
        <v>180</v>
      </c>
      <c r="E103" s="1" t="s">
        <v>312</v>
      </c>
      <c r="F103" s="2">
        <v>1</v>
      </c>
      <c r="G103" s="1">
        <v>19</v>
      </c>
      <c r="H103" s="4"/>
      <c r="I103" s="26">
        <v>10.15</v>
      </c>
      <c r="K103" s="26">
        <f t="shared" si="12"/>
        <v>0</v>
      </c>
      <c r="L103" s="3">
        <f t="shared" si="13"/>
        <v>0</v>
      </c>
    </row>
    <row r="104" spans="1:12" ht="15" outlineLevel="2">
      <c r="A104" s="1"/>
      <c r="B104" s="1"/>
      <c r="C104" s="1" t="s">
        <v>41</v>
      </c>
      <c r="D104" s="1" t="s">
        <v>174</v>
      </c>
      <c r="E104" s="1" t="s">
        <v>307</v>
      </c>
      <c r="F104" s="2">
        <v>1</v>
      </c>
      <c r="G104" s="1">
        <v>28</v>
      </c>
      <c r="H104" s="4"/>
      <c r="I104" s="26">
        <v>9.69</v>
      </c>
      <c r="K104" s="26">
        <f t="shared" si="12"/>
        <v>0</v>
      </c>
      <c r="L104" s="3">
        <f t="shared" si="13"/>
        <v>0</v>
      </c>
    </row>
    <row r="105" spans="1:12" ht="15" outlineLevel="2">
      <c r="A105" s="1"/>
      <c r="B105" s="1"/>
      <c r="C105" s="1" t="s">
        <v>143</v>
      </c>
      <c r="D105" s="1" t="s">
        <v>276</v>
      </c>
      <c r="E105" s="1" t="s">
        <v>307</v>
      </c>
      <c r="F105" s="2">
        <v>1</v>
      </c>
      <c r="G105" s="1">
        <v>28</v>
      </c>
      <c r="H105" s="4"/>
      <c r="I105" s="26">
        <v>9.69</v>
      </c>
      <c r="K105" s="26">
        <f t="shared" si="12"/>
        <v>0</v>
      </c>
      <c r="L105" s="3">
        <f t="shared" si="13"/>
        <v>0</v>
      </c>
    </row>
    <row r="106" spans="1:12" ht="15" outlineLevel="2">
      <c r="A106" s="1"/>
      <c r="B106" s="1"/>
      <c r="C106" s="1" t="s">
        <v>66</v>
      </c>
      <c r="D106" s="1" t="s">
        <v>199</v>
      </c>
      <c r="E106" s="1" t="s">
        <v>313</v>
      </c>
      <c r="F106" s="2">
        <v>1</v>
      </c>
      <c r="G106" s="1">
        <v>19</v>
      </c>
      <c r="H106" s="4"/>
      <c r="I106" s="26">
        <v>10.2</v>
      </c>
      <c r="K106" s="26">
        <f t="shared" si="12"/>
        <v>0</v>
      </c>
      <c r="L106" s="3">
        <f t="shared" si="13"/>
        <v>0</v>
      </c>
    </row>
    <row r="107" spans="1:12" ht="15" outlineLevel="2">
      <c r="A107" s="1"/>
      <c r="B107" s="1"/>
      <c r="C107" s="1" t="s">
        <v>48</v>
      </c>
      <c r="D107" s="1" t="s">
        <v>181</v>
      </c>
      <c r="E107" s="1" t="s">
        <v>313</v>
      </c>
      <c r="F107" s="2">
        <v>1</v>
      </c>
      <c r="G107" s="1">
        <v>19</v>
      </c>
      <c r="H107" s="4"/>
      <c r="I107" s="26">
        <v>10.2</v>
      </c>
      <c r="K107" s="26">
        <f t="shared" si="12"/>
        <v>0</v>
      </c>
      <c r="L107" s="3">
        <f t="shared" si="13"/>
        <v>0</v>
      </c>
    </row>
    <row r="108" spans="1:12" ht="15" outlineLevel="2">
      <c r="A108" s="1"/>
      <c r="B108" s="1"/>
      <c r="C108" s="1" t="s">
        <v>123</v>
      </c>
      <c r="D108" s="1" t="s">
        <v>256</v>
      </c>
      <c r="E108" s="1" t="s">
        <v>378</v>
      </c>
      <c r="F108" s="2">
        <v>1</v>
      </c>
      <c r="G108" s="1">
        <v>26</v>
      </c>
      <c r="H108" s="4"/>
      <c r="I108" s="26">
        <v>9.7</v>
      </c>
      <c r="K108" s="26">
        <f t="shared" si="12"/>
        <v>0</v>
      </c>
      <c r="L108" s="3">
        <f t="shared" si="13"/>
        <v>0</v>
      </c>
    </row>
    <row r="109" spans="1:12" ht="15" outlineLevel="2">
      <c r="A109" s="1"/>
      <c r="B109" s="1"/>
      <c r="C109" s="1" t="s">
        <v>67</v>
      </c>
      <c r="D109" s="1" t="s">
        <v>200</v>
      </c>
      <c r="E109" s="1" t="s">
        <v>327</v>
      </c>
      <c r="F109" s="2">
        <v>1</v>
      </c>
      <c r="G109" s="1">
        <v>13</v>
      </c>
      <c r="H109" s="4"/>
      <c r="I109" s="26">
        <v>13.72</v>
      </c>
      <c r="K109" s="26">
        <f t="shared" si="12"/>
        <v>0</v>
      </c>
      <c r="L109" s="3">
        <f t="shared" si="13"/>
        <v>0</v>
      </c>
    </row>
    <row r="110" spans="1:12" ht="15" outlineLevel="2">
      <c r="A110" s="1"/>
      <c r="B110" s="1"/>
      <c r="C110" s="1" t="s">
        <v>124</v>
      </c>
      <c r="D110" s="1" t="s">
        <v>257</v>
      </c>
      <c r="E110" s="1" t="s">
        <v>379</v>
      </c>
      <c r="F110" s="2">
        <v>1</v>
      </c>
      <c r="G110" s="1">
        <v>18</v>
      </c>
      <c r="H110" s="4"/>
      <c r="I110" s="26">
        <v>13.3</v>
      </c>
      <c r="K110" s="26">
        <f t="shared" si="12"/>
        <v>0</v>
      </c>
      <c r="L110" s="3">
        <f t="shared" si="13"/>
        <v>0</v>
      </c>
    </row>
    <row r="111" spans="1:12" ht="15" outlineLevel="2">
      <c r="A111" s="1"/>
      <c r="B111" s="1"/>
      <c r="C111" s="1" t="s">
        <v>68</v>
      </c>
      <c r="D111" s="1" t="s">
        <v>201</v>
      </c>
      <c r="E111" s="1" t="s">
        <v>328</v>
      </c>
      <c r="F111" s="2">
        <v>1</v>
      </c>
      <c r="G111" s="1">
        <v>13</v>
      </c>
      <c r="H111" s="4"/>
      <c r="I111" s="26">
        <v>29.35</v>
      </c>
      <c r="K111" s="26">
        <f t="shared" si="12"/>
        <v>0</v>
      </c>
      <c r="L111" s="3">
        <f t="shared" si="13"/>
        <v>0</v>
      </c>
    </row>
    <row r="112" spans="1:12" ht="15" outlineLevel="2">
      <c r="A112" s="1"/>
      <c r="B112" s="1"/>
      <c r="C112" s="1" t="s">
        <v>69</v>
      </c>
      <c r="D112" s="1" t="s">
        <v>202</v>
      </c>
      <c r="E112" s="1" t="s">
        <v>314</v>
      </c>
      <c r="F112" s="2">
        <v>1</v>
      </c>
      <c r="G112" s="1">
        <v>13</v>
      </c>
      <c r="H112" s="4"/>
      <c r="I112" s="26">
        <v>13.89</v>
      </c>
      <c r="K112" s="26">
        <f t="shared" si="12"/>
        <v>0</v>
      </c>
      <c r="L112" s="3">
        <f t="shared" si="13"/>
        <v>0</v>
      </c>
    </row>
    <row r="113" spans="1:12" ht="15" outlineLevel="2">
      <c r="A113" s="1"/>
      <c r="B113" s="1"/>
      <c r="C113" s="1" t="s">
        <v>49</v>
      </c>
      <c r="D113" s="1" t="s">
        <v>182</v>
      </c>
      <c r="E113" s="1" t="s">
        <v>314</v>
      </c>
      <c r="F113" s="2">
        <v>1</v>
      </c>
      <c r="G113" s="1">
        <v>13</v>
      </c>
      <c r="H113" s="4"/>
      <c r="I113" s="26">
        <v>13.89</v>
      </c>
      <c r="K113" s="26">
        <f t="shared" si="12"/>
        <v>0</v>
      </c>
      <c r="L113" s="3">
        <f t="shared" si="13"/>
        <v>0</v>
      </c>
    </row>
    <row r="114" spans="1:12" ht="15" outlineLevel="2">
      <c r="A114" s="1"/>
      <c r="B114" s="1"/>
      <c r="C114" s="1" t="s">
        <v>42</v>
      </c>
      <c r="D114" s="1" t="s">
        <v>175</v>
      </c>
      <c r="E114" s="1" t="s">
        <v>308</v>
      </c>
      <c r="F114" s="2">
        <v>1</v>
      </c>
      <c r="G114" s="1">
        <v>21</v>
      </c>
      <c r="H114" s="4"/>
      <c r="I114" s="26">
        <v>13.89</v>
      </c>
      <c r="K114" s="26">
        <f t="shared" si="12"/>
        <v>0</v>
      </c>
      <c r="L114" s="3">
        <f t="shared" si="13"/>
        <v>0</v>
      </c>
    </row>
    <row r="115" spans="1:12" ht="15" outlineLevel="2">
      <c r="A115" s="1"/>
      <c r="B115" s="1"/>
      <c r="C115" s="1" t="s">
        <v>144</v>
      </c>
      <c r="D115" s="1" t="s">
        <v>277</v>
      </c>
      <c r="E115" s="1" t="s">
        <v>308</v>
      </c>
      <c r="F115" s="2">
        <v>1</v>
      </c>
      <c r="G115" s="1">
        <v>21</v>
      </c>
      <c r="H115" s="4"/>
      <c r="I115" s="26">
        <v>13.89</v>
      </c>
      <c r="K115" s="26">
        <f t="shared" si="12"/>
        <v>0</v>
      </c>
      <c r="L115" s="3">
        <f t="shared" si="13"/>
        <v>0</v>
      </c>
    </row>
    <row r="116" spans="1:12" ht="15" outlineLevel="2">
      <c r="A116" s="1"/>
      <c r="B116" s="1"/>
      <c r="C116" s="1" t="s">
        <v>99</v>
      </c>
      <c r="D116" s="1" t="s">
        <v>232</v>
      </c>
      <c r="E116" s="1" t="s">
        <v>355</v>
      </c>
      <c r="F116" s="2">
        <v>1</v>
      </c>
      <c r="G116" s="1">
        <v>13</v>
      </c>
      <c r="H116" s="4"/>
      <c r="I116" s="26">
        <v>20.03</v>
      </c>
      <c r="K116" s="26">
        <f t="shared" si="12"/>
        <v>0</v>
      </c>
      <c r="L116" s="3">
        <f t="shared" si="13"/>
        <v>0</v>
      </c>
    </row>
    <row r="117" spans="1:12" ht="15" outlineLevel="2">
      <c r="A117" s="1"/>
      <c r="B117" s="1"/>
      <c r="C117" s="1" t="s">
        <v>100</v>
      </c>
      <c r="D117" s="1" t="s">
        <v>233</v>
      </c>
      <c r="E117" s="1" t="s">
        <v>318</v>
      </c>
      <c r="F117" s="2">
        <v>1</v>
      </c>
      <c r="G117" s="1">
        <v>13</v>
      </c>
      <c r="H117" s="4"/>
      <c r="I117" s="26">
        <v>33.33</v>
      </c>
      <c r="K117" s="26">
        <f t="shared" si="12"/>
        <v>0</v>
      </c>
      <c r="L117" s="3">
        <f t="shared" si="13"/>
        <v>0</v>
      </c>
    </row>
    <row r="118" spans="1:12" ht="15" outlineLevel="2">
      <c r="A118" s="1"/>
      <c r="B118" s="1"/>
      <c r="C118" s="1" t="s">
        <v>53</v>
      </c>
      <c r="D118" s="1" t="s">
        <v>186</v>
      </c>
      <c r="E118" s="1" t="s">
        <v>318</v>
      </c>
      <c r="F118" s="2">
        <v>1</v>
      </c>
      <c r="G118" s="1">
        <v>13</v>
      </c>
      <c r="H118" s="4"/>
      <c r="I118" s="26">
        <v>33.33</v>
      </c>
      <c r="K118" s="26">
        <f t="shared" si="12"/>
        <v>0</v>
      </c>
      <c r="L118" s="3">
        <f t="shared" si="13"/>
        <v>0</v>
      </c>
    </row>
    <row r="119" spans="1:12" ht="15" outlineLevel="2">
      <c r="A119" s="1"/>
      <c r="B119" s="1"/>
      <c r="C119" s="1" t="s">
        <v>70</v>
      </c>
      <c r="D119" s="1" t="s">
        <v>203</v>
      </c>
      <c r="E119" s="1" t="s">
        <v>315</v>
      </c>
      <c r="F119" s="2">
        <v>1</v>
      </c>
      <c r="G119" s="1">
        <v>13</v>
      </c>
      <c r="H119" s="4"/>
      <c r="I119" s="26">
        <v>29.65</v>
      </c>
      <c r="K119" s="26">
        <f t="shared" si="12"/>
        <v>0</v>
      </c>
      <c r="L119" s="3">
        <f t="shared" si="13"/>
        <v>0</v>
      </c>
    </row>
    <row r="120" spans="1:12" ht="15" outlineLevel="2">
      <c r="A120" s="1"/>
      <c r="B120" s="1"/>
      <c r="C120" s="1" t="s">
        <v>50</v>
      </c>
      <c r="D120" s="1" t="s">
        <v>183</v>
      </c>
      <c r="E120" s="1" t="s">
        <v>315</v>
      </c>
      <c r="F120" s="2">
        <v>1</v>
      </c>
      <c r="G120" s="1">
        <v>13</v>
      </c>
      <c r="H120" s="4"/>
      <c r="I120" s="26">
        <v>29.65</v>
      </c>
      <c r="K120" s="26">
        <f t="shared" si="12"/>
        <v>0</v>
      </c>
      <c r="L120" s="3">
        <f t="shared" si="13"/>
        <v>0</v>
      </c>
    </row>
    <row r="121" spans="1:12" ht="15" outlineLevel="2">
      <c r="A121" s="1"/>
      <c r="B121" s="1"/>
      <c r="C121" s="1" t="s">
        <v>125</v>
      </c>
      <c r="D121" s="1" t="s">
        <v>258</v>
      </c>
      <c r="E121" s="1" t="s">
        <v>380</v>
      </c>
      <c r="F121" s="2">
        <v>1</v>
      </c>
      <c r="G121" s="1">
        <v>21</v>
      </c>
      <c r="H121" s="4"/>
      <c r="I121" s="26">
        <v>28.51</v>
      </c>
      <c r="K121" s="26">
        <f t="shared" si="12"/>
        <v>0</v>
      </c>
      <c r="L121" s="3">
        <f t="shared" si="13"/>
        <v>0</v>
      </c>
    </row>
    <row r="122" spans="1:12" ht="15" outlineLevel="2">
      <c r="A122" s="1"/>
      <c r="B122" s="1"/>
      <c r="C122" s="1" t="s">
        <v>71</v>
      </c>
      <c r="D122" s="1" t="s">
        <v>204</v>
      </c>
      <c r="E122" s="1" t="s">
        <v>316</v>
      </c>
      <c r="F122" s="2">
        <v>1</v>
      </c>
      <c r="G122" s="1">
        <v>13</v>
      </c>
      <c r="H122" s="4"/>
      <c r="I122" s="26">
        <v>24.29</v>
      </c>
      <c r="K122" s="26">
        <f t="shared" si="12"/>
        <v>0</v>
      </c>
      <c r="L122" s="3">
        <f t="shared" si="13"/>
        <v>0</v>
      </c>
    </row>
    <row r="123" spans="1:12" ht="15" outlineLevel="2">
      <c r="A123" s="1"/>
      <c r="B123" s="1"/>
      <c r="C123" s="1" t="s">
        <v>51</v>
      </c>
      <c r="D123" s="1" t="s">
        <v>184</v>
      </c>
      <c r="E123" s="1" t="s">
        <v>316</v>
      </c>
      <c r="F123" s="2">
        <v>1</v>
      </c>
      <c r="G123" s="1">
        <v>13</v>
      </c>
      <c r="H123" s="4"/>
      <c r="I123" s="26">
        <v>24.29</v>
      </c>
      <c r="K123" s="26">
        <f t="shared" si="12"/>
        <v>0</v>
      </c>
      <c r="L123" s="3">
        <f t="shared" si="13"/>
        <v>0</v>
      </c>
    </row>
    <row r="124" spans="1:12" ht="15" outlineLevel="2">
      <c r="A124" s="1"/>
      <c r="B124" s="1"/>
      <c r="C124" s="1" t="s">
        <v>126</v>
      </c>
      <c r="D124" s="1" t="s">
        <v>259</v>
      </c>
      <c r="E124" s="1" t="s">
        <v>319</v>
      </c>
      <c r="F124" s="2">
        <v>1</v>
      </c>
      <c r="G124" s="1">
        <v>20</v>
      </c>
      <c r="H124" s="4"/>
      <c r="I124" s="26">
        <v>23.64</v>
      </c>
      <c r="K124" s="26">
        <f t="shared" si="12"/>
        <v>0</v>
      </c>
      <c r="L124" s="3">
        <f t="shared" si="13"/>
        <v>0</v>
      </c>
    </row>
    <row r="125" spans="1:12" ht="15" outlineLevel="2">
      <c r="A125" s="1"/>
      <c r="B125" s="1"/>
      <c r="C125" s="1" t="s">
        <v>54</v>
      </c>
      <c r="D125" s="1" t="s">
        <v>187</v>
      </c>
      <c r="E125" s="1" t="s">
        <v>319</v>
      </c>
      <c r="F125" s="2">
        <v>1</v>
      </c>
      <c r="G125" s="1">
        <v>20</v>
      </c>
      <c r="H125" s="4"/>
      <c r="I125" s="26">
        <v>23.64</v>
      </c>
      <c r="K125" s="26">
        <f t="shared" si="12"/>
        <v>0</v>
      </c>
      <c r="L125" s="3">
        <f t="shared" si="13"/>
        <v>0</v>
      </c>
    </row>
    <row r="126" spans="1:12" ht="15" outlineLevel="2">
      <c r="A126" s="1"/>
      <c r="B126" s="1"/>
      <c r="C126" s="1" t="s">
        <v>72</v>
      </c>
      <c r="D126" s="1" t="s">
        <v>205</v>
      </c>
      <c r="E126" s="1" t="s">
        <v>317</v>
      </c>
      <c r="F126" s="2">
        <v>1</v>
      </c>
      <c r="G126" s="1">
        <v>13</v>
      </c>
      <c r="H126" s="4"/>
      <c r="I126" s="26">
        <v>25.19</v>
      </c>
      <c r="K126" s="26">
        <f t="shared" si="12"/>
        <v>0</v>
      </c>
      <c r="L126" s="3">
        <f t="shared" si="13"/>
        <v>0</v>
      </c>
    </row>
    <row r="127" spans="1:12" ht="15" outlineLevel="2">
      <c r="A127" s="1"/>
      <c r="B127" s="1"/>
      <c r="C127" s="1" t="s">
        <v>52</v>
      </c>
      <c r="D127" s="1" t="s">
        <v>185</v>
      </c>
      <c r="E127" s="1" t="s">
        <v>317</v>
      </c>
      <c r="F127" s="2">
        <v>1</v>
      </c>
      <c r="G127" s="1">
        <v>13</v>
      </c>
      <c r="H127" s="4"/>
      <c r="I127" s="26">
        <v>25.19</v>
      </c>
      <c r="K127" s="26">
        <f t="shared" si="12"/>
        <v>0</v>
      </c>
      <c r="L127" s="3">
        <f t="shared" si="13"/>
        <v>0</v>
      </c>
    </row>
    <row r="128" spans="1:12" ht="15" outlineLevel="2">
      <c r="A128" s="1"/>
      <c r="B128" s="1"/>
      <c r="C128" s="1" t="s">
        <v>127</v>
      </c>
      <c r="D128" s="1" t="s">
        <v>260</v>
      </c>
      <c r="E128" s="1" t="s">
        <v>381</v>
      </c>
      <c r="F128" s="2">
        <v>1</v>
      </c>
      <c r="G128" s="1">
        <v>18</v>
      </c>
      <c r="H128" s="4"/>
      <c r="I128" s="26">
        <v>24.58</v>
      </c>
      <c r="K128" s="26">
        <f t="shared" si="12"/>
        <v>0</v>
      </c>
      <c r="L128" s="3">
        <f t="shared" si="13"/>
        <v>0</v>
      </c>
    </row>
    <row r="129" spans="1:12" ht="15" outlineLevel="1">
      <c r="A129" s="21"/>
      <c r="B129" s="9" t="s">
        <v>4</v>
      </c>
      <c r="C129" s="5"/>
      <c r="D129" s="5"/>
      <c r="E129" s="5"/>
      <c r="F129" s="6"/>
      <c r="G129" s="5"/>
      <c r="H129" s="7">
        <f>SUM(H130:H143)</f>
        <v>0</v>
      </c>
      <c r="I129" s="30"/>
      <c r="J129" s="7"/>
      <c r="K129" s="30">
        <f>SUM(K130:K143)</f>
        <v>0</v>
      </c>
      <c r="L129" s="8">
        <f>SUM(L130:L143)</f>
        <v>0</v>
      </c>
    </row>
    <row r="130" spans="1:12" ht="15" outlineLevel="2">
      <c r="A130" s="1"/>
      <c r="B130" s="1"/>
      <c r="C130" s="1" t="s">
        <v>17</v>
      </c>
      <c r="D130" s="1" t="s">
        <v>150</v>
      </c>
      <c r="E130" s="1" t="s">
        <v>283</v>
      </c>
      <c r="F130" s="2">
        <v>1</v>
      </c>
      <c r="G130" s="1">
        <v>20</v>
      </c>
      <c r="H130" s="4"/>
      <c r="I130" s="26">
        <v>11.63</v>
      </c>
      <c r="K130" s="26">
        <f aca="true" t="shared" si="14" ref="K130:K143">ROUND(I130*H130*(1-$J$8),2)</f>
        <v>0</v>
      </c>
      <c r="L130" s="3">
        <f aca="true" t="shared" si="15" ref="L130:L143">H130*F130</f>
        <v>0</v>
      </c>
    </row>
    <row r="131" spans="1:12" ht="15" outlineLevel="2">
      <c r="A131" s="1"/>
      <c r="B131" s="1"/>
      <c r="C131" s="1" t="s">
        <v>18</v>
      </c>
      <c r="D131" s="1" t="s">
        <v>151</v>
      </c>
      <c r="E131" s="1" t="s">
        <v>284</v>
      </c>
      <c r="F131" s="2">
        <v>1</v>
      </c>
      <c r="G131" s="1">
        <v>25</v>
      </c>
      <c r="H131" s="4"/>
      <c r="I131" s="26">
        <v>10.87</v>
      </c>
      <c r="K131" s="26">
        <f t="shared" si="14"/>
        <v>0</v>
      </c>
      <c r="L131" s="3">
        <f t="shared" si="15"/>
        <v>0</v>
      </c>
    </row>
    <row r="132" spans="1:12" ht="15" outlineLevel="2">
      <c r="A132" s="1"/>
      <c r="B132" s="1"/>
      <c r="C132" s="1" t="s">
        <v>19</v>
      </c>
      <c r="D132" s="1" t="s">
        <v>152</v>
      </c>
      <c r="E132" s="1" t="s">
        <v>285</v>
      </c>
      <c r="F132" s="2">
        <v>1</v>
      </c>
      <c r="G132" s="1">
        <v>11</v>
      </c>
      <c r="H132" s="4"/>
      <c r="I132" s="26">
        <v>30.01</v>
      </c>
      <c r="K132" s="26">
        <f t="shared" si="14"/>
        <v>0</v>
      </c>
      <c r="L132" s="3">
        <f t="shared" si="15"/>
        <v>0</v>
      </c>
    </row>
    <row r="133" spans="1:12" ht="15" outlineLevel="2">
      <c r="A133" s="1"/>
      <c r="B133" s="1"/>
      <c r="C133" s="1" t="s">
        <v>20</v>
      </c>
      <c r="D133" s="1" t="s">
        <v>153</v>
      </c>
      <c r="E133" s="1" t="s">
        <v>286</v>
      </c>
      <c r="F133" s="2">
        <v>1</v>
      </c>
      <c r="G133" s="1">
        <v>11</v>
      </c>
      <c r="H133" s="4"/>
      <c r="I133" s="26">
        <v>82.87</v>
      </c>
      <c r="K133" s="26">
        <f t="shared" si="14"/>
        <v>0</v>
      </c>
      <c r="L133" s="3">
        <f t="shared" si="15"/>
        <v>0</v>
      </c>
    </row>
    <row r="134" spans="1:12" ht="15" outlineLevel="2">
      <c r="A134" s="1"/>
      <c r="B134" s="1"/>
      <c r="C134" s="1" t="s">
        <v>21</v>
      </c>
      <c r="D134" s="1" t="s">
        <v>154</v>
      </c>
      <c r="E134" s="1" t="s">
        <v>287</v>
      </c>
      <c r="F134" s="2">
        <v>1</v>
      </c>
      <c r="G134" s="1">
        <v>11</v>
      </c>
      <c r="H134" s="4"/>
      <c r="I134" s="26">
        <v>43.01</v>
      </c>
      <c r="K134" s="26">
        <f t="shared" si="14"/>
        <v>0</v>
      </c>
      <c r="L134" s="3">
        <f t="shared" si="15"/>
        <v>0</v>
      </c>
    </row>
    <row r="135" spans="1:12" ht="15" outlineLevel="2">
      <c r="A135" s="1"/>
      <c r="B135" s="1"/>
      <c r="C135" s="1" t="s">
        <v>22</v>
      </c>
      <c r="D135" s="1" t="s">
        <v>155</v>
      </c>
      <c r="E135" s="1" t="s">
        <v>288</v>
      </c>
      <c r="F135" s="2">
        <v>1</v>
      </c>
      <c r="G135" s="1">
        <v>12</v>
      </c>
      <c r="H135" s="4"/>
      <c r="I135" s="26">
        <v>31.9</v>
      </c>
      <c r="K135" s="26">
        <f t="shared" si="14"/>
        <v>0</v>
      </c>
      <c r="L135" s="3">
        <f t="shared" si="15"/>
        <v>0</v>
      </c>
    </row>
    <row r="136" spans="1:12" ht="15" outlineLevel="2">
      <c r="A136" s="1"/>
      <c r="B136" s="1"/>
      <c r="C136" s="1" t="s">
        <v>23</v>
      </c>
      <c r="D136" s="1" t="s">
        <v>156</v>
      </c>
      <c r="E136" s="1" t="s">
        <v>289</v>
      </c>
      <c r="F136" s="2">
        <v>1</v>
      </c>
      <c r="G136" s="1">
        <v>11</v>
      </c>
      <c r="H136" s="4"/>
      <c r="I136" s="26">
        <v>67.07</v>
      </c>
      <c r="K136" s="26">
        <f t="shared" si="14"/>
        <v>0</v>
      </c>
      <c r="L136" s="3">
        <f t="shared" si="15"/>
        <v>0</v>
      </c>
    </row>
    <row r="137" spans="1:12" ht="15" outlineLevel="2">
      <c r="A137" s="1"/>
      <c r="B137" s="1"/>
      <c r="C137" s="1" t="s">
        <v>24</v>
      </c>
      <c r="D137" s="1" t="s">
        <v>157</v>
      </c>
      <c r="E137" s="1" t="s">
        <v>290</v>
      </c>
      <c r="F137" s="2">
        <v>1</v>
      </c>
      <c r="G137" s="1">
        <v>15</v>
      </c>
      <c r="H137" s="4"/>
      <c r="I137" s="26">
        <v>12.79</v>
      </c>
      <c r="K137" s="26">
        <f t="shared" si="14"/>
        <v>0</v>
      </c>
      <c r="L137" s="3">
        <f t="shared" si="15"/>
        <v>0</v>
      </c>
    </row>
    <row r="138" spans="1:12" ht="15" outlineLevel="2">
      <c r="A138" s="1"/>
      <c r="B138" s="1"/>
      <c r="C138" s="1" t="s">
        <v>25</v>
      </c>
      <c r="D138" s="1" t="s">
        <v>158</v>
      </c>
      <c r="E138" s="1" t="s">
        <v>291</v>
      </c>
      <c r="F138" s="2">
        <v>1</v>
      </c>
      <c r="G138" s="1">
        <v>19</v>
      </c>
      <c r="H138" s="4"/>
      <c r="I138" s="26">
        <v>14.93</v>
      </c>
      <c r="K138" s="26">
        <f t="shared" si="14"/>
        <v>0</v>
      </c>
      <c r="L138" s="3">
        <f t="shared" si="15"/>
        <v>0</v>
      </c>
    </row>
    <row r="139" spans="1:12" ht="15" outlineLevel="2">
      <c r="A139" s="1"/>
      <c r="B139" s="1"/>
      <c r="C139" s="1" t="s">
        <v>26</v>
      </c>
      <c r="D139" s="1" t="s">
        <v>159</v>
      </c>
      <c r="E139" s="1" t="s">
        <v>292</v>
      </c>
      <c r="F139" s="2">
        <v>1</v>
      </c>
      <c r="G139" s="1">
        <v>11</v>
      </c>
      <c r="H139" s="4"/>
      <c r="I139" s="26">
        <v>44.42</v>
      </c>
      <c r="K139" s="26">
        <f t="shared" si="14"/>
        <v>0</v>
      </c>
      <c r="L139" s="3">
        <f t="shared" si="15"/>
        <v>0</v>
      </c>
    </row>
    <row r="140" spans="1:12" ht="15" outlineLevel="2">
      <c r="A140" s="1"/>
      <c r="B140" s="1"/>
      <c r="C140" s="1" t="s">
        <v>27</v>
      </c>
      <c r="D140" s="1" t="s">
        <v>160</v>
      </c>
      <c r="E140" s="1" t="s">
        <v>293</v>
      </c>
      <c r="F140" s="2">
        <v>1</v>
      </c>
      <c r="G140" s="1">
        <v>11</v>
      </c>
      <c r="H140" s="4"/>
      <c r="I140" s="26">
        <v>57.92</v>
      </c>
      <c r="K140" s="26">
        <f t="shared" si="14"/>
        <v>0</v>
      </c>
      <c r="L140" s="3">
        <f t="shared" si="15"/>
        <v>0</v>
      </c>
    </row>
    <row r="141" spans="1:12" ht="15" outlineLevel="2">
      <c r="A141" s="1"/>
      <c r="B141" s="1"/>
      <c r="C141" s="1" t="s">
        <v>28</v>
      </c>
      <c r="D141" s="1" t="s">
        <v>161</v>
      </c>
      <c r="E141" s="1" t="s">
        <v>294</v>
      </c>
      <c r="F141" s="2">
        <v>1</v>
      </c>
      <c r="G141" s="1">
        <v>11</v>
      </c>
      <c r="H141" s="4"/>
      <c r="I141" s="26">
        <v>42.43</v>
      </c>
      <c r="K141" s="26">
        <f t="shared" si="14"/>
        <v>0</v>
      </c>
      <c r="L141" s="3">
        <f t="shared" si="15"/>
        <v>0</v>
      </c>
    </row>
    <row r="142" spans="1:12" ht="15" outlineLevel="2">
      <c r="A142" s="1"/>
      <c r="B142" s="1"/>
      <c r="C142" s="1" t="s">
        <v>29</v>
      </c>
      <c r="D142" s="1" t="s">
        <v>162</v>
      </c>
      <c r="E142" s="1" t="s">
        <v>295</v>
      </c>
      <c r="F142" s="2">
        <v>1</v>
      </c>
      <c r="G142" s="1">
        <v>11</v>
      </c>
      <c r="H142" s="4"/>
      <c r="I142" s="26">
        <v>27.3</v>
      </c>
      <c r="K142" s="26">
        <f t="shared" si="14"/>
        <v>0</v>
      </c>
      <c r="L142" s="3">
        <f t="shared" si="15"/>
        <v>0</v>
      </c>
    </row>
    <row r="143" spans="1:12" ht="15" outlineLevel="2">
      <c r="A143" s="1"/>
      <c r="B143" s="1"/>
      <c r="C143" s="1" t="s">
        <v>30</v>
      </c>
      <c r="D143" s="1" t="s">
        <v>163</v>
      </c>
      <c r="E143" s="1" t="s">
        <v>296</v>
      </c>
      <c r="F143" s="2">
        <v>1</v>
      </c>
      <c r="G143" s="1">
        <v>11</v>
      </c>
      <c r="H143" s="4"/>
      <c r="I143" s="26">
        <v>19.41</v>
      </c>
      <c r="K143" s="26">
        <f t="shared" si="14"/>
        <v>0</v>
      </c>
      <c r="L143" s="3">
        <f t="shared" si="15"/>
        <v>0</v>
      </c>
    </row>
    <row r="144" spans="1:12" ht="15" outlineLevel="1">
      <c r="A144" s="21"/>
      <c r="B144" s="9" t="s">
        <v>10</v>
      </c>
      <c r="C144" s="5"/>
      <c r="D144" s="5"/>
      <c r="E144" s="5"/>
      <c r="F144" s="6"/>
      <c r="G144" s="5"/>
      <c r="H144" s="7">
        <f>SUM(H145:H153)</f>
        <v>0</v>
      </c>
      <c r="I144" s="30"/>
      <c r="J144" s="7"/>
      <c r="K144" s="30">
        <f>SUM(K145:K153)</f>
        <v>0</v>
      </c>
      <c r="L144" s="8">
        <f>SUM(L145:L153)</f>
        <v>0</v>
      </c>
    </row>
    <row r="145" spans="1:12" ht="15" outlineLevel="2">
      <c r="A145" s="1"/>
      <c r="B145" s="1"/>
      <c r="C145" s="1" t="s">
        <v>112</v>
      </c>
      <c r="D145" s="1" t="s">
        <v>245</v>
      </c>
      <c r="E145" s="1" t="s">
        <v>367</v>
      </c>
      <c r="F145" s="2">
        <v>0.87</v>
      </c>
      <c r="G145" s="1">
        <v>25</v>
      </c>
      <c r="H145" s="4"/>
      <c r="I145" s="26">
        <v>6.3</v>
      </c>
      <c r="K145" s="26">
        <f aca="true" t="shared" si="16" ref="K145:K153">ROUND(I145*H145*(1-$J$8),2)</f>
        <v>0</v>
      </c>
      <c r="L145" s="3">
        <f aca="true" t="shared" si="17" ref="L145:L153">H145*F145</f>
        <v>0</v>
      </c>
    </row>
    <row r="146" spans="1:12" ht="15" outlineLevel="2">
      <c r="A146" s="1"/>
      <c r="B146" s="1"/>
      <c r="C146" s="1" t="s">
        <v>94</v>
      </c>
      <c r="D146" s="1" t="s">
        <v>227</v>
      </c>
      <c r="E146" s="1" t="s">
        <v>350</v>
      </c>
      <c r="F146" s="2">
        <v>0.865</v>
      </c>
      <c r="G146" s="1">
        <v>25</v>
      </c>
      <c r="H146" s="4"/>
      <c r="I146" s="26">
        <v>7.08</v>
      </c>
      <c r="K146" s="26">
        <f t="shared" si="16"/>
        <v>0</v>
      </c>
      <c r="L146" s="3">
        <f t="shared" si="17"/>
        <v>0</v>
      </c>
    </row>
    <row r="147" spans="1:12" ht="15" outlineLevel="2">
      <c r="A147" s="1"/>
      <c r="B147" s="1"/>
      <c r="C147" s="1" t="s">
        <v>129</v>
      </c>
      <c r="D147" s="1" t="s">
        <v>262</v>
      </c>
      <c r="E147" s="1" t="s">
        <v>383</v>
      </c>
      <c r="F147" s="2">
        <v>0.865</v>
      </c>
      <c r="G147" s="1">
        <v>180</v>
      </c>
      <c r="H147" s="4"/>
      <c r="I147" s="26">
        <v>6.5</v>
      </c>
      <c r="K147" s="26">
        <f t="shared" si="16"/>
        <v>0</v>
      </c>
      <c r="L147" s="3">
        <f t="shared" si="17"/>
        <v>0</v>
      </c>
    </row>
    <row r="148" spans="1:12" ht="15" outlineLevel="2">
      <c r="A148" s="1"/>
      <c r="B148" s="1"/>
      <c r="C148" s="1" t="s">
        <v>95</v>
      </c>
      <c r="D148" s="1" t="s">
        <v>228</v>
      </c>
      <c r="E148" s="1" t="s">
        <v>351</v>
      </c>
      <c r="F148" s="2">
        <v>0.867</v>
      </c>
      <c r="G148" s="1">
        <v>25</v>
      </c>
      <c r="H148" s="4"/>
      <c r="I148" s="26">
        <v>8.79</v>
      </c>
      <c r="K148" s="26">
        <f t="shared" si="16"/>
        <v>0</v>
      </c>
      <c r="L148" s="3">
        <f t="shared" si="17"/>
        <v>0</v>
      </c>
    </row>
    <row r="149" spans="1:12" ht="15" outlineLevel="2">
      <c r="A149" s="1"/>
      <c r="B149" s="1"/>
      <c r="C149" s="1" t="s">
        <v>130</v>
      </c>
      <c r="D149" s="1" t="s">
        <v>263</v>
      </c>
      <c r="E149" s="1" t="s">
        <v>384</v>
      </c>
      <c r="F149" s="2">
        <v>0.87</v>
      </c>
      <c r="G149" s="1">
        <v>180</v>
      </c>
      <c r="H149" s="4"/>
      <c r="I149" s="26">
        <v>7.99</v>
      </c>
      <c r="K149" s="26">
        <f t="shared" si="16"/>
        <v>0</v>
      </c>
      <c r="L149" s="3">
        <f t="shared" si="17"/>
        <v>0</v>
      </c>
    </row>
    <row r="150" spans="1:12" ht="15" outlineLevel="2">
      <c r="A150" s="1"/>
      <c r="B150" s="1"/>
      <c r="C150" s="1" t="s">
        <v>92</v>
      </c>
      <c r="D150" s="1" t="s">
        <v>225</v>
      </c>
      <c r="E150" s="1" t="s">
        <v>348</v>
      </c>
      <c r="F150" s="2">
        <v>0.732</v>
      </c>
      <c r="G150" s="1">
        <v>25</v>
      </c>
      <c r="H150" s="4"/>
      <c r="I150" s="26">
        <v>4.6</v>
      </c>
      <c r="K150" s="26">
        <f t="shared" si="16"/>
        <v>0</v>
      </c>
      <c r="L150" s="3">
        <f t="shared" si="17"/>
        <v>0</v>
      </c>
    </row>
    <row r="151" spans="1:12" ht="15" outlineLevel="2">
      <c r="A151" s="1"/>
      <c r="B151" s="1"/>
      <c r="C151" s="1" t="s">
        <v>131</v>
      </c>
      <c r="D151" s="1" t="s">
        <v>264</v>
      </c>
      <c r="E151" s="1" t="s">
        <v>385</v>
      </c>
      <c r="F151" s="2">
        <v>0.73</v>
      </c>
      <c r="G151" s="1">
        <v>180</v>
      </c>
      <c r="H151" s="4"/>
      <c r="I151" s="26">
        <v>5.27</v>
      </c>
      <c r="K151" s="26">
        <f t="shared" si="16"/>
        <v>0</v>
      </c>
      <c r="L151" s="3">
        <f t="shared" si="17"/>
        <v>0</v>
      </c>
    </row>
    <row r="152" spans="1:12" ht="15" outlineLevel="2">
      <c r="A152" s="1"/>
      <c r="B152" s="1"/>
      <c r="C152" s="1" t="s">
        <v>93</v>
      </c>
      <c r="D152" s="1" t="s">
        <v>226</v>
      </c>
      <c r="E152" s="1" t="s">
        <v>349</v>
      </c>
      <c r="F152" s="2">
        <v>0.83</v>
      </c>
      <c r="G152" s="1">
        <v>25</v>
      </c>
      <c r="H152" s="4"/>
      <c r="I152" s="26">
        <v>7.97</v>
      </c>
      <c r="K152" s="26">
        <f t="shared" si="16"/>
        <v>0</v>
      </c>
      <c r="L152" s="3">
        <f t="shared" si="17"/>
        <v>0</v>
      </c>
    </row>
    <row r="153" spans="1:12" ht="15" outlineLevel="2">
      <c r="A153" s="1"/>
      <c r="B153" s="1"/>
      <c r="C153" s="1" t="s">
        <v>132</v>
      </c>
      <c r="D153" s="1" t="s">
        <v>265</v>
      </c>
      <c r="E153" s="1" t="s">
        <v>386</v>
      </c>
      <c r="F153" s="2">
        <v>0.83</v>
      </c>
      <c r="G153" s="1">
        <v>180</v>
      </c>
      <c r="H153" s="4"/>
      <c r="I153" s="26">
        <v>7.25</v>
      </c>
      <c r="K153" s="26">
        <f t="shared" si="16"/>
        <v>0</v>
      </c>
      <c r="L153" s="3">
        <f t="shared" si="17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NextGeneration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Челевич Егор</dc:creator>
  <cp:keywords/>
  <dc:description/>
  <cp:lastModifiedBy>alla</cp:lastModifiedBy>
  <dcterms:created xsi:type="dcterms:W3CDTF">2023-01-25T08:57:25Z</dcterms:created>
  <dcterms:modified xsi:type="dcterms:W3CDTF">2023-01-30T16:46:40Z</dcterms:modified>
  <cp:category/>
  <cp:version/>
  <cp:contentType/>
  <cp:contentStatus/>
</cp:coreProperties>
</file>