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120" windowHeight="12225" activeTab="0"/>
  </bookViews>
  <sheets>
    <sheet name="Заказ" sheetId="1" r:id="rId1"/>
  </sheets>
  <externalReferences>
    <externalReference r:id="rId4"/>
  </externalReferences>
  <definedNames>
    <definedName name="курс">'[1]Заказ'!#REF!</definedName>
  </definedNames>
  <calcPr fullCalcOnLoad="1"/>
</workbook>
</file>

<file path=xl/sharedStrings.xml><?xml version="1.0" encoding="utf-8"?>
<sst xmlns="http://schemas.openxmlformats.org/spreadsheetml/2006/main" count="343" uniqueCount="343">
  <si>
    <t>TOVARGR</t>
  </si>
  <si>
    <t>HG</t>
  </si>
  <si>
    <t>TOVARPODGR</t>
  </si>
  <si>
    <t>КУХНЯ И БЫТОВАЯ ТЕХНИКА</t>
  </si>
  <si>
    <t>ИНТЕРЬЕР</t>
  </si>
  <si>
    <t>ЗОЛОТО, СЕРЕБРО, МЕДЬ</t>
  </si>
  <si>
    <t>ПАРКЕТ, ЛАМИНАТ, ДЕРЕВЯННЫЕ ПОЛЫ</t>
  </si>
  <si>
    <t>КОЖА</t>
  </si>
  <si>
    <t>МРАМОР И НАТУРАЛЬНЫЕ КАМНИ</t>
  </si>
  <si>
    <t>ЭКО ЛИНИЯ</t>
  </si>
  <si>
    <t>ТРУБЫ И УСТРАНЕНИЕ ЗАСОРОВ</t>
  </si>
  <si>
    <t>ВАННАЯ КОМНАТА И ТУАЛЕТ</t>
  </si>
  <si>
    <t>СРЕДСТВА СПЕЦИАЛЬНОГО НАЗНАЧЕНИЯ</t>
  </si>
  <si>
    <t>ПЛИТКА</t>
  </si>
  <si>
    <t>СТИРКА И УХОД ЗА ТЕКСТИЛЬНЫМИ ИЗДЕЛИЯМИ</t>
  </si>
  <si>
    <t>КОВРЫ, ЛИНОЛЕУМ, ВИНИЛОВЫЕ ПОКРЫТИЯ</t>
  </si>
  <si>
    <t>УСТРАНЕНИЕ ГРИБКА И ПЛЕСЕНИ</t>
  </si>
  <si>
    <t>ПРОЧИЕ HG</t>
  </si>
  <si>
    <t>KLTOVAR</t>
  </si>
  <si>
    <t>71_0014573</t>
  </si>
  <si>
    <t>71_0014574</t>
  </si>
  <si>
    <t>71_0014576</t>
  </si>
  <si>
    <t>71_0014577</t>
  </si>
  <si>
    <t>71_0014578</t>
  </si>
  <si>
    <t>71_0014579</t>
  </si>
  <si>
    <t>71_0014581</t>
  </si>
  <si>
    <t>71_0014582</t>
  </si>
  <si>
    <t>71_0014583</t>
  </si>
  <si>
    <t>91_0001928</t>
  </si>
  <si>
    <t>91_0001929</t>
  </si>
  <si>
    <t>91_0001930</t>
  </si>
  <si>
    <t>91_0001931</t>
  </si>
  <si>
    <t>91_0001932</t>
  </si>
  <si>
    <t>91_0002059</t>
  </si>
  <si>
    <t>91_0001591</t>
  </si>
  <si>
    <t>91_0001593</t>
  </si>
  <si>
    <t>91_0001594</t>
  </si>
  <si>
    <t>91_0001597</t>
  </si>
  <si>
    <t>91_0001598</t>
  </si>
  <si>
    <t>91_0003859</t>
  </si>
  <si>
    <t>91_0003861</t>
  </si>
  <si>
    <t>71_0014501</t>
  </si>
  <si>
    <t>71_0014503</t>
  </si>
  <si>
    <t>71_0014504</t>
  </si>
  <si>
    <t>71_0014506</t>
  </si>
  <si>
    <t>71_0014508</t>
  </si>
  <si>
    <t>71_0014509</t>
  </si>
  <si>
    <t>71_0014510</t>
  </si>
  <si>
    <t>71_0014512</t>
  </si>
  <si>
    <t>71_0014513</t>
  </si>
  <si>
    <t>71_0014514</t>
  </si>
  <si>
    <t>71_0014515</t>
  </si>
  <si>
    <t>71_0014516</t>
  </si>
  <si>
    <t>91_0001655</t>
  </si>
  <si>
    <t>91_0001815</t>
  </si>
  <si>
    <t>91_0001871</t>
  </si>
  <si>
    <t>91_0001872</t>
  </si>
  <si>
    <t>91_0001873</t>
  </si>
  <si>
    <t>91_0001874</t>
  </si>
  <si>
    <t>91_0006382</t>
  </si>
  <si>
    <t>11_0007173</t>
  </si>
  <si>
    <t>11_0007175</t>
  </si>
  <si>
    <t>11_0006857</t>
  </si>
  <si>
    <t>11_0006858</t>
  </si>
  <si>
    <t>11_0006859</t>
  </si>
  <si>
    <t>11_0006860</t>
  </si>
  <si>
    <t>11_0006861</t>
  </si>
  <si>
    <t>11_0006877</t>
  </si>
  <si>
    <t>71_0015362</t>
  </si>
  <si>
    <t>11_0007045</t>
  </si>
  <si>
    <t>91_0004462</t>
  </si>
  <si>
    <t>91_0004463</t>
  </si>
  <si>
    <t>91_0004464</t>
  </si>
  <si>
    <t>11_0006662</t>
  </si>
  <si>
    <t>11_0006663</t>
  </si>
  <si>
    <t>11_0006668</t>
  </si>
  <si>
    <t>11_0006678</t>
  </si>
  <si>
    <t>11_0006679</t>
  </si>
  <si>
    <t>11_0006681</t>
  </si>
  <si>
    <t>11_0006683</t>
  </si>
  <si>
    <t>11_0006814</t>
  </si>
  <si>
    <t>11_0006815</t>
  </si>
  <si>
    <t>71_0014258</t>
  </si>
  <si>
    <t>71_0014259</t>
  </si>
  <si>
    <t>71_0014264</t>
  </si>
  <si>
    <t>71_0014269</t>
  </si>
  <si>
    <t>71_0014270</t>
  </si>
  <si>
    <t>71_0014305</t>
  </si>
  <si>
    <t>71_0014306</t>
  </si>
  <si>
    <t>71_0014307</t>
  </si>
  <si>
    <t>71_0014308</t>
  </si>
  <si>
    <t>71_0014309</t>
  </si>
  <si>
    <t>71_0014310</t>
  </si>
  <si>
    <t>71_0014311</t>
  </si>
  <si>
    <t>71_0014312</t>
  </si>
  <si>
    <t>71_0014314</t>
  </si>
  <si>
    <t>71_0014315</t>
  </si>
  <si>
    <t>71_0014316</t>
  </si>
  <si>
    <t>71_0014317</t>
  </si>
  <si>
    <t>71_0014318</t>
  </si>
  <si>
    <t>71_0014397</t>
  </si>
  <si>
    <t>91_0005566</t>
  </si>
  <si>
    <t>11_0006819</t>
  </si>
  <si>
    <t>11_0006820</t>
  </si>
  <si>
    <t>91_0003598</t>
  </si>
  <si>
    <t>91_0004025</t>
  </si>
  <si>
    <t>91_0004026</t>
  </si>
  <si>
    <t>91_0004027</t>
  </si>
  <si>
    <t>91_0002310</t>
  </si>
  <si>
    <t>91_0002359</t>
  </si>
  <si>
    <t>91_0005204</t>
  </si>
  <si>
    <t>91_0005206</t>
  </si>
  <si>
    <t>91_0005207</t>
  </si>
  <si>
    <t>91_0005208</t>
  </si>
  <si>
    <t>91_0005209</t>
  </si>
  <si>
    <t>91_0005489</t>
  </si>
  <si>
    <t>91_0003263</t>
  </si>
  <si>
    <t>11_0007428</t>
  </si>
  <si>
    <t>91_0007998</t>
  </si>
  <si>
    <t>ARTIKUL</t>
  </si>
  <si>
    <t>323050161</t>
  </si>
  <si>
    <t>410030161</t>
  </si>
  <si>
    <t>437030161</t>
  </si>
  <si>
    <t>443050161</t>
  </si>
  <si>
    <t>467100161</t>
  </si>
  <si>
    <t>491015161</t>
  </si>
  <si>
    <t>172030161</t>
  </si>
  <si>
    <t>216100161</t>
  </si>
  <si>
    <t>167050161</t>
  </si>
  <si>
    <t>564100161</t>
  </si>
  <si>
    <t>566100161</t>
  </si>
  <si>
    <t>567050161</t>
  </si>
  <si>
    <t>569050161</t>
  </si>
  <si>
    <t>343100161</t>
  </si>
  <si>
    <t>606050161</t>
  </si>
  <si>
    <t>221500100</t>
  </si>
  <si>
    <t>216500100</t>
  </si>
  <si>
    <t>115500100</t>
  </si>
  <si>
    <t>171500100</t>
  </si>
  <si>
    <t>100500100</t>
  </si>
  <si>
    <t>133050161</t>
  </si>
  <si>
    <t>634025161</t>
  </si>
  <si>
    <t>173030161</t>
  </si>
  <si>
    <t>171100161</t>
  </si>
  <si>
    <t>151100161</t>
  </si>
  <si>
    <t>245050161</t>
  </si>
  <si>
    <t>324050161</t>
  </si>
  <si>
    <t>297050161</t>
  </si>
  <si>
    <t>464100161</t>
  </si>
  <si>
    <t>186050161</t>
  </si>
  <si>
    <t>248020161</t>
  </si>
  <si>
    <t>148050161</t>
  </si>
  <si>
    <t>139100161</t>
  </si>
  <si>
    <t>147050161</t>
  </si>
  <si>
    <t>209050161</t>
  </si>
  <si>
    <t>607050161</t>
  </si>
  <si>
    <t>168030161</t>
  </si>
  <si>
    <t>562050161</t>
  </si>
  <si>
    <t>570100161</t>
  </si>
  <si>
    <t>560050161</t>
  </si>
  <si>
    <t>HG_SET3</t>
  </si>
  <si>
    <t>322050161</t>
  </si>
  <si>
    <t>429040106</t>
  </si>
  <si>
    <t>102025161</t>
  </si>
  <si>
    <t>118100161</t>
  </si>
  <si>
    <t>134100161</t>
  </si>
  <si>
    <t>142050161</t>
  </si>
  <si>
    <t>446040161</t>
  </si>
  <si>
    <t>340050161</t>
  </si>
  <si>
    <t>526050161</t>
  </si>
  <si>
    <t>210100106</t>
  </si>
  <si>
    <t>441050161</t>
  </si>
  <si>
    <t>667045106</t>
  </si>
  <si>
    <t>151050100</t>
  </si>
  <si>
    <t>448100161</t>
  </si>
  <si>
    <t>476030161</t>
  </si>
  <si>
    <t>135050161</t>
  </si>
  <si>
    <t>128050161</t>
  </si>
  <si>
    <t>138050161</t>
  </si>
  <si>
    <t>335050161</t>
  </si>
  <si>
    <t>268030161</t>
  </si>
  <si>
    <t>166050106</t>
  </si>
  <si>
    <t>150100161</t>
  </si>
  <si>
    <t>221100161</t>
  </si>
  <si>
    <t>227050161</t>
  </si>
  <si>
    <t>310020106</t>
  </si>
  <si>
    <t>380000</t>
  </si>
  <si>
    <t>433000106</t>
  </si>
  <si>
    <t>100050161</t>
  </si>
  <si>
    <t>109050161</t>
  </si>
  <si>
    <t>115100161</t>
  </si>
  <si>
    <t>145050161</t>
  </si>
  <si>
    <t>152050161</t>
  </si>
  <si>
    <t>160030161</t>
  </si>
  <si>
    <t>174050161</t>
  </si>
  <si>
    <t>183100161</t>
  </si>
  <si>
    <t>218050161</t>
  </si>
  <si>
    <t>290010161</t>
  </si>
  <si>
    <t>332100161</t>
  </si>
  <si>
    <t>341030161</t>
  </si>
  <si>
    <t>431050161</t>
  </si>
  <si>
    <t>144050161</t>
  </si>
  <si>
    <t>072020HG</t>
  </si>
  <si>
    <t>200100161</t>
  </si>
  <si>
    <t>330030161</t>
  </si>
  <si>
    <t>432050161</t>
  </si>
  <si>
    <t>180050161</t>
  </si>
  <si>
    <t>365050161</t>
  </si>
  <si>
    <t>649050161</t>
  </si>
  <si>
    <t>563050161</t>
  </si>
  <si>
    <t>407050162</t>
  </si>
  <si>
    <t>635050161</t>
  </si>
  <si>
    <t>678000100</t>
  </si>
  <si>
    <t>637000161</t>
  </si>
  <si>
    <t>657055161</t>
  </si>
  <si>
    <t>624050100</t>
  </si>
  <si>
    <t>321050161</t>
  </si>
  <si>
    <t>632050162</t>
  </si>
  <si>
    <t>320050161</t>
  </si>
  <si>
    <t>414000100</t>
  </si>
  <si>
    <t>TOVAR</t>
  </si>
  <si>
    <t>Средство для удаления жира ЭКО 0,5л</t>
  </si>
  <si>
    <t>Средство для удаления известкового налета ЭКО 0,5л</t>
  </si>
  <si>
    <t>Средство для очистки швов ЭКО 0,5л</t>
  </si>
  <si>
    <t>Интенсивное средство для чистки керамической плитки ЭКО 1л</t>
  </si>
  <si>
    <t>Чистящее средство для ламината и паркета ЭКО 1л</t>
  </si>
  <si>
    <t>Универсальное средство для чистки стекла и зеркал ЭКО 0,5л</t>
  </si>
  <si>
    <t>Универсальное средство для чистки элементов интерьера ЭКО 0,5л</t>
  </si>
  <si>
    <t>Чистящее средство для духовки, гриля, барбекю 0,5л</t>
  </si>
  <si>
    <t>Средство для удаления накипи в кофемашинах 0,5л</t>
  </si>
  <si>
    <t>Средство для обновления поверхности мебели 0,25л</t>
  </si>
  <si>
    <t>Средство для очистки ювелирных изделий 0,3л</t>
  </si>
  <si>
    <t>Очищающий спрей для гигиеничной уборки 0,5л</t>
  </si>
  <si>
    <t>Моющее средство для паркета 1л</t>
  </si>
  <si>
    <t>Крем для придания блеска изделиям из серебра 0,125л</t>
  </si>
  <si>
    <t>Средство для кожи "4 в 1" 0,25л</t>
  </si>
  <si>
    <t>Средство для удаления цемента и извести с мрамора и натурального камня 1л</t>
  </si>
  <si>
    <t>Чистящий спрей для светильников и люстр 0,5л</t>
  </si>
  <si>
    <t>Полироль для мебели 0,3л</t>
  </si>
  <si>
    <t>Средство для мытья окон и рам 0,5л</t>
  </si>
  <si>
    <t>Средство для устранения засоров в трубах двойного действия 2х0,5л</t>
  </si>
  <si>
    <t>Средство для удаления пятен и загрязнений с плитки и натурального камня 0,5л</t>
  </si>
  <si>
    <t>Средство для очистки паровых кабин 0,5л</t>
  </si>
  <si>
    <t>Нейтрализатор неприятных запахов 0,4л</t>
  </si>
  <si>
    <t>Моющее средство для мрамора и натурального камня 5л</t>
  </si>
  <si>
    <t>Средство для удаления цемента и извести с мрамора и натурального камня 5л</t>
  </si>
  <si>
    <t>Моющее средство для напольной плитки 5л</t>
  </si>
  <si>
    <t>Средство для удаления известкового, цементного налета и пятен 5л</t>
  </si>
  <si>
    <t>Универсальное чистящее средство для ванной и туалета 5л</t>
  </si>
  <si>
    <t>Добавка к моющему средству против неприятного запаха спортивной одежды 0,5 кг</t>
  </si>
  <si>
    <t>Средство для удаления пятен от пота и дезодоранта 0,25л</t>
  </si>
  <si>
    <t>Средство для удаления сильных загрязнений на керамических конфорках 0,25л</t>
  </si>
  <si>
    <t>Средство для очистки кожи 0,25л</t>
  </si>
  <si>
    <t>Средство для удаления известкового, цементного налета и пятен 1л</t>
  </si>
  <si>
    <t>Средство для очистки и защиты ковров и обивки 1л</t>
  </si>
  <si>
    <t>Средство для предварительной стирки 0,5л</t>
  </si>
  <si>
    <t>Универсальный пятновыводитель 0,500кг</t>
  </si>
  <si>
    <t>Средство для мытья и придания блеска ламинату 1л</t>
  </si>
  <si>
    <t>Средство для удаления грибка и плесени 0,5л</t>
  </si>
  <si>
    <t>Средство для очистки посудомоечных и стиральных машин 0,162л</t>
  </si>
  <si>
    <t>Средство для очистки элементов интерьера 0,5л</t>
  </si>
  <si>
    <t>Средство для устранения засоров в трубах 1л</t>
  </si>
  <si>
    <t>Очиститель для душевой и ванной 0,5л</t>
  </si>
  <si>
    <t>Средство для очистки пластика, обоев и окрашенных стен 0,5л</t>
  </si>
  <si>
    <t>Средство для устранения засоров в трубах ЭКО 1л</t>
  </si>
  <si>
    <t>Cредство для гигиенической очистки сауны 0,5л</t>
  </si>
  <si>
    <t>Полироль для нержавеющей стали 0,25л</t>
  </si>
  <si>
    <t>Набор "HG" для уборки 4*0,5л 4*0,5л</t>
  </si>
  <si>
    <t>Сильнодействующий чистящий гель для туалета 0,5л</t>
  </si>
  <si>
    <t>Средство для очистки дымоходов 0,5л</t>
  </si>
  <si>
    <t>Освежитель для текстиля 0,4л</t>
  </si>
  <si>
    <t>Чистящее и полирующее средство для линолеума и виниловых покрытий 1л</t>
  </si>
  <si>
    <t>Чистящее средство для ламината 1л</t>
  </si>
  <si>
    <t>Чистящий спрей для стекла и зеркал 0,5л</t>
  </si>
  <si>
    <t>Средство для очистки кухонных поверхностей из натурального камня 0,5л</t>
  </si>
  <si>
    <t>Средство для очистки микроволновых печей 0,5л</t>
  </si>
  <si>
    <t>Средство для удаления полироля с паркета 1л</t>
  </si>
  <si>
    <t>Средство для устранения источников неприятного запаха 0,5л</t>
  </si>
  <si>
    <t>Средство для устранения засоров в трубах 0,45л</t>
  </si>
  <si>
    <t>Средство для очистки и защиты ковров и обивки 0,5л</t>
  </si>
  <si>
    <t>Очиститель для термостойкого стекла 0,5л</t>
  </si>
  <si>
    <t>Средство для удаления наклеек 0,3л</t>
  </si>
  <si>
    <t>Средство для удаления силиконового герметика 0,1л</t>
  </si>
  <si>
    <t>Средство для удаления известкового налета 0,5л</t>
  </si>
  <si>
    <t>Гигиеническое чистящее средство для гидромассажных ванн 1л</t>
  </si>
  <si>
    <t>Средство для ухода за душевой кабиной 0,25л</t>
  </si>
  <si>
    <t>Средство для мытья цементных швов 0,5л</t>
  </si>
  <si>
    <t>Средство для мытья глянцевой плитки без разводов 1л</t>
  </si>
  <si>
    <t>Активный пятновыводитель 0,5л</t>
  </si>
  <si>
    <t>Полироль для паркета 1л</t>
  </si>
  <si>
    <t>Средство для удаления жира 0,5л</t>
  </si>
  <si>
    <t>Средство для удаления накипи 0,5л</t>
  </si>
  <si>
    <t>Средство для очистки холодильника 0,5л</t>
  </si>
  <si>
    <t>Средство для очистки нержавеющей стали 0,3л</t>
  </si>
  <si>
    <t>Моющее средство для напольной плитки 1л</t>
  </si>
  <si>
    <t>Чистящее средство для линолеума и виниловых покрытий 1л</t>
  </si>
  <si>
    <t>Средство для очистки брусчатки, бетона и тротуарной плитки 1л</t>
  </si>
  <si>
    <t>Очиститель-спрей для ковров и обивки 0,5л</t>
  </si>
  <si>
    <t>Моющее средство для мрамора и натурального камня 1л</t>
  </si>
  <si>
    <t>Средство для удаления цветных пятен с мрамора 0,5л</t>
  </si>
  <si>
    <t>Чистящее средство для очков и оптики 0,125л</t>
  </si>
  <si>
    <t>Полироль для мрамора 0,3л</t>
  </si>
  <si>
    <t>Средство для очистки утюгов 50г</t>
  </si>
  <si>
    <t>Салфетка для придания блеска золоту 1шт.</t>
  </si>
  <si>
    <t>Универсальное чистящее средство для ванной и туалета 0,5л</t>
  </si>
  <si>
    <t>Средство для очистки керамических конфорок ежедневного использования 0,5л</t>
  </si>
  <si>
    <t>Чистящее средство для ванной комнаты 0,5л</t>
  </si>
  <si>
    <t>Набор для профессиональной уборки санузла 3*0,5л</t>
  </si>
  <si>
    <t>Специальное моющее средство для стирки темных вещей "Чернее черного" 0,5кг</t>
  </si>
  <si>
    <t>Комплексный усилитель моющего средства "Белее белого" с пятновыводителем 0,5 кг</t>
  </si>
  <si>
    <t>Экстра сильное средство для предварительной обработки пятен и разводов 0,5л</t>
  </si>
  <si>
    <t>Восстановитель белого цвета для текстиля 0,4л</t>
  </si>
  <si>
    <t>Освежитель для матраса 0,5л</t>
  </si>
  <si>
    <t>Капсулы для очистки кофемашин Nespresso 1уп.х 6 шт</t>
  </si>
  <si>
    <t>Универсальные чистящие таблетки для кофемашин 1уп х 10 шт</t>
  </si>
  <si>
    <t>Чистящее средство для устранения неприятных запахов стиральных машин 0,5л</t>
  </si>
  <si>
    <t>Средство для удаления неприятных запахов труб 0,5л</t>
  </si>
  <si>
    <t>Гель для чистки туалета 0,5л</t>
  </si>
  <si>
    <t>Пенное средство для удаления грибка и плесени 0,5л</t>
  </si>
  <si>
    <t>Средство для очистки туалетной комнаты 0,5л</t>
  </si>
  <si>
    <t>Средство для очистки утюгов 19г</t>
  </si>
  <si>
    <t>VES_N</t>
  </si>
  <si>
    <t>UPAKOVKA</t>
  </si>
  <si>
    <t>TIP_1</t>
  </si>
  <si>
    <t>Группа</t>
  </si>
  <si>
    <t>Подгруппа</t>
  </si>
  <si>
    <t>Артикул</t>
  </si>
  <si>
    <t>Наименование</t>
  </si>
  <si>
    <t>Вес шт</t>
  </si>
  <si>
    <t>Упак</t>
  </si>
  <si>
    <t>Кол-во</t>
  </si>
  <si>
    <t>KOL</t>
  </si>
  <si>
    <t>ЦенаБаз</t>
  </si>
  <si>
    <t>Скидка</t>
  </si>
  <si>
    <t>SKIDKA</t>
  </si>
  <si>
    <t>СуммаФакт</t>
  </si>
  <si>
    <t>SUM</t>
  </si>
  <si>
    <t>Вес</t>
  </si>
  <si>
    <t>VESSUM</t>
  </si>
  <si>
    <t>ООО "БЛИК-АВТО"</t>
  </si>
  <si>
    <t>Сайт: https://blik-cvet.ru</t>
  </si>
  <si>
    <t>Телефон: 8-495-626-68-34</t>
  </si>
  <si>
    <t>Прайс-лист на продукцию "HG" от 25.01.2023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</si>
</sst>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\ [$€-1]"/>
    <numFmt numFmtId="166" formatCode="#,##0.00\ &quot;₽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i/>
      <sz val="14"/>
      <color indexed="8"/>
      <name val="Calibri"/>
      <family val="2"/>
    </font>
    <font>
      <b/>
      <i/>
      <sz val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b/>
      <i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33" borderId="10" xfId="0" applyNumberForma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164" fontId="0" fillId="34" borderId="11" xfId="0" applyNumberFormat="1" applyFont="1" applyFill="1" applyBorder="1" applyAlignment="1">
      <alignment/>
    </xf>
    <xf numFmtId="0" fontId="0" fillId="34" borderId="11" xfId="0" applyNumberFormat="1" applyFont="1" applyFill="1" applyBorder="1" applyAlignment="1">
      <alignment/>
    </xf>
    <xf numFmtId="0" fontId="0" fillId="34" borderId="12" xfId="0" applyNumberFormat="1" applyFont="1" applyFill="1" applyBorder="1" applyAlignment="1">
      <alignment/>
    </xf>
    <xf numFmtId="1" fontId="45" fillId="34" borderId="13" xfId="0" applyNumberFormat="1" applyFont="1" applyFill="1" applyBorder="1" applyAlignment="1">
      <alignment/>
    </xf>
    <xf numFmtId="1" fontId="45" fillId="34" borderId="14" xfId="0" applyNumberFormat="1" applyFont="1" applyFill="1" applyBorder="1" applyAlignment="1">
      <alignment/>
    </xf>
    <xf numFmtId="1" fontId="0" fillId="34" borderId="15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0" fontId="0" fillId="34" borderId="15" xfId="0" applyNumberFormat="1" applyFont="1" applyFill="1" applyBorder="1" applyAlignment="1">
      <alignment/>
    </xf>
    <xf numFmtId="0" fontId="0" fillId="34" borderId="16" xfId="0" applyNumberFormat="1" applyFont="1" applyFill="1" applyBorder="1" applyAlignment="1">
      <alignment/>
    </xf>
    <xf numFmtId="1" fontId="46" fillId="35" borderId="13" xfId="0" applyNumberFormat="1" applyFont="1" applyFill="1" applyBorder="1" applyAlignment="1">
      <alignment/>
    </xf>
    <xf numFmtId="1" fontId="46" fillId="35" borderId="11" xfId="0" applyNumberFormat="1" applyFont="1" applyFill="1" applyBorder="1" applyAlignment="1">
      <alignment/>
    </xf>
    <xf numFmtId="164" fontId="46" fillId="35" borderId="11" xfId="0" applyNumberFormat="1" applyFont="1" applyFill="1" applyBorder="1" applyAlignment="1">
      <alignment/>
    </xf>
    <xf numFmtId="0" fontId="46" fillId="35" borderId="11" xfId="0" applyNumberFormat="1" applyFont="1" applyFill="1" applyBorder="1" applyAlignment="1">
      <alignment/>
    </xf>
    <xf numFmtId="9" fontId="46" fillId="35" borderId="11" xfId="0" applyNumberFormat="1" applyFont="1" applyFill="1" applyBorder="1" applyAlignment="1">
      <alignment/>
    </xf>
    <xf numFmtId="0" fontId="46" fillId="35" borderId="12" xfId="0" applyNumberFormat="1" applyFont="1" applyFill="1" applyBorder="1" applyAlignment="1">
      <alignment/>
    </xf>
    <xf numFmtId="1" fontId="47" fillId="0" borderId="0" xfId="0" applyNumberFormat="1" applyFont="1" applyFill="1" applyAlignment="1">
      <alignment/>
    </xf>
    <xf numFmtId="0" fontId="35" fillId="0" borderId="0" xfId="0" applyFont="1" applyAlignment="1">
      <alignment/>
    </xf>
    <xf numFmtId="0" fontId="35" fillId="0" borderId="0" xfId="0" applyNumberFormat="1" applyFont="1" applyAlignment="1">
      <alignment/>
    </xf>
    <xf numFmtId="1" fontId="35" fillId="0" borderId="0" xfId="0" applyNumberFormat="1" applyFont="1" applyAlignment="1">
      <alignment/>
    </xf>
    <xf numFmtId="164" fontId="35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35" fillId="0" borderId="0" xfId="0" applyNumberFormat="1" applyFont="1" applyAlignment="1">
      <alignment/>
    </xf>
    <xf numFmtId="165" fontId="46" fillId="35" borderId="11" xfId="0" applyNumberFormat="1" applyFont="1" applyFill="1" applyBorder="1" applyAlignment="1">
      <alignment/>
    </xf>
    <xf numFmtId="165" fontId="0" fillId="34" borderId="15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6" fontId="0" fillId="34" borderId="11" xfId="0" applyNumberFormat="1" applyFont="1" applyFill="1" applyBorder="1" applyAlignment="1">
      <alignment/>
    </xf>
    <xf numFmtId="166" fontId="46" fillId="35" borderId="11" xfId="0" applyNumberFormat="1" applyFont="1" applyFill="1" applyBorder="1" applyAlignment="1">
      <alignment/>
    </xf>
    <xf numFmtId="166" fontId="0" fillId="34" borderId="15" xfId="0" applyNumberFormat="1" applyFont="1" applyFill="1" applyBorder="1" applyAlignment="1">
      <alignment/>
    </xf>
    <xf numFmtId="1" fontId="48" fillId="0" borderId="0" xfId="0" applyNumberFormat="1" applyFont="1" applyAlignment="1">
      <alignment/>
    </xf>
    <xf numFmtId="0" fontId="26" fillId="0" borderId="0" xfId="0" applyFont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082;&#1072;&#1079;%20&#1082;&#1083;&#1080;&#1077;&#1085;&#1090;&#1072;%2002.06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каз"/>
      <sheetName val="Помощь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124"/>
  <sheetViews>
    <sheetView tabSelected="1" zoomScalePageLayoutView="0" workbookViewId="0" topLeftCell="A2">
      <pane ySplit="7" topLeftCell="A9" activePane="bottomLeft" state="frozen"/>
      <selection pane="topLeft" activeCell="A2" sqref="A2"/>
      <selection pane="bottomLeft" activeCell="E6" sqref="E6"/>
    </sheetView>
  </sheetViews>
  <sheetFormatPr defaultColWidth="9.140625" defaultRowHeight="15" outlineLevelRow="2"/>
  <cols>
    <col min="1" max="2" width="3.7109375" style="0" customWidth="1"/>
    <col min="3" max="3" width="11.00390625" style="0" hidden="1" customWidth="1"/>
    <col min="4" max="4" width="18.28125" style="0" customWidth="1"/>
    <col min="5" max="5" width="95.421875" style="0" customWidth="1"/>
    <col min="6" max="6" width="8.57421875" style="0" bestFit="1" customWidth="1"/>
    <col min="7" max="7" width="11.00390625" style="0" bestFit="1" customWidth="1"/>
    <col min="8" max="8" width="8.140625" style="3" customWidth="1"/>
    <col min="9" max="9" width="11.140625" style="26" customWidth="1"/>
    <col min="10" max="10" width="7.57421875" style="3" customWidth="1"/>
    <col min="11" max="11" width="12.421875" style="26" customWidth="1"/>
    <col min="12" max="12" width="7.57421875" style="3" customWidth="1"/>
  </cols>
  <sheetData>
    <row r="1" spans="1:12" ht="15" hidden="1">
      <c r="A1" s="1" t="s">
        <v>0</v>
      </c>
      <c r="B1" s="1" t="s">
        <v>2</v>
      </c>
      <c r="C1" s="1" t="s">
        <v>18</v>
      </c>
      <c r="D1" s="1" t="s">
        <v>119</v>
      </c>
      <c r="E1" s="1" t="s">
        <v>220</v>
      </c>
      <c r="F1" s="2" t="s">
        <v>321</v>
      </c>
      <c r="G1" s="1" t="s">
        <v>322</v>
      </c>
      <c r="H1" s="3" t="s">
        <v>331</v>
      </c>
      <c r="I1" s="26" t="s">
        <v>323</v>
      </c>
      <c r="J1" s="3" t="s">
        <v>334</v>
      </c>
      <c r="K1" s="26" t="s">
        <v>336</v>
      </c>
      <c r="L1" s="3" t="s">
        <v>338</v>
      </c>
    </row>
    <row r="2" spans="1:7" ht="15">
      <c r="A2" s="1"/>
      <c r="B2" s="1"/>
      <c r="C2" s="1"/>
      <c r="D2" s="35" t="s">
        <v>339</v>
      </c>
      <c r="F2" s="2"/>
      <c r="G2" s="1"/>
    </row>
    <row r="3" spans="1:7" ht="15">
      <c r="A3" s="1"/>
      <c r="B3" s="1"/>
      <c r="C3" s="1"/>
      <c r="D3" s="35" t="s">
        <v>340</v>
      </c>
      <c r="F3" s="2"/>
      <c r="G3" s="1"/>
    </row>
    <row r="4" spans="1:7" ht="15">
      <c r="A4" s="1"/>
      <c r="B4" s="1"/>
      <c r="C4" s="1"/>
      <c r="D4" s="35" t="s">
        <v>341</v>
      </c>
      <c r="F4" s="2"/>
      <c r="G4" s="1"/>
    </row>
    <row r="5" spans="1:7" ht="15">
      <c r="A5" s="1"/>
      <c r="B5" s="1"/>
      <c r="C5" s="1"/>
      <c r="D5" s="1"/>
      <c r="E5" s="1"/>
      <c r="F5" s="2"/>
      <c r="G5" s="1"/>
    </row>
    <row r="6" spans="1:7" ht="18.75">
      <c r="A6" s="1"/>
      <c r="B6" s="1"/>
      <c r="C6" s="1"/>
      <c r="D6" s="1"/>
      <c r="E6" s="34" t="s">
        <v>342</v>
      </c>
      <c r="F6" s="2"/>
      <c r="G6" s="1"/>
    </row>
    <row r="7" spans="1:7" ht="15">
      <c r="A7" s="1"/>
      <c r="B7" s="1"/>
      <c r="C7" s="1"/>
      <c r="D7" s="1"/>
      <c r="E7" s="1"/>
      <c r="F7" s="2"/>
      <c r="G7" s="1"/>
    </row>
    <row r="8" spans="1:12" s="22" customFormat="1" ht="15">
      <c r="A8" s="24" t="s">
        <v>324</v>
      </c>
      <c r="B8" s="24" t="s">
        <v>325</v>
      </c>
      <c r="C8" s="24"/>
      <c r="D8" s="24" t="s">
        <v>326</v>
      </c>
      <c r="E8" s="24" t="s">
        <v>327</v>
      </c>
      <c r="F8" s="25" t="s">
        <v>328</v>
      </c>
      <c r="G8" s="24" t="s">
        <v>329</v>
      </c>
      <c r="H8" s="23" t="s">
        <v>330</v>
      </c>
      <c r="I8" s="27" t="s">
        <v>332</v>
      </c>
      <c r="J8" s="23" t="s">
        <v>333</v>
      </c>
      <c r="K8" s="27" t="s">
        <v>335</v>
      </c>
      <c r="L8" s="23" t="s">
        <v>337</v>
      </c>
    </row>
    <row r="9" spans="1:12" ht="17.25">
      <c r="A9" s="15" t="s">
        <v>1</v>
      </c>
      <c r="B9" s="16"/>
      <c r="C9" s="16"/>
      <c r="D9" s="16"/>
      <c r="E9" s="16"/>
      <c r="F9" s="17"/>
      <c r="G9" s="16"/>
      <c r="H9" s="18">
        <f>H10+H23+H27+H35+H42+H45+H62+H69+H75+H83+H86+H97+H108+H113+H116</f>
        <v>0</v>
      </c>
      <c r="I9" s="28"/>
      <c r="J9" s="19">
        <v>0</v>
      </c>
      <c r="K9" s="32">
        <f>K10+K23+K27+K35+K42+K45+K62+K69+K75+K83+K86+K97+K108+K113+K116</f>
        <v>0</v>
      </c>
      <c r="L9" s="20">
        <f>L10+L23+L27+L35+L42+L45+L62+L69+L75+L83+L86+L97+L108+L113+L116</f>
        <v>0</v>
      </c>
    </row>
    <row r="10" spans="1:12" ht="15" outlineLevel="1">
      <c r="A10" s="21"/>
      <c r="B10" s="10" t="s">
        <v>11</v>
      </c>
      <c r="C10" s="11"/>
      <c r="D10" s="11"/>
      <c r="E10" s="11"/>
      <c r="F10" s="12"/>
      <c r="G10" s="11"/>
      <c r="H10" s="13">
        <f>SUM(H11:H22)</f>
        <v>0</v>
      </c>
      <c r="I10" s="29"/>
      <c r="J10" s="13"/>
      <c r="K10" s="33">
        <f>SUM(K11:K22)</f>
        <v>0</v>
      </c>
      <c r="L10" s="14">
        <f>SUM(L11:L22)</f>
        <v>0</v>
      </c>
    </row>
    <row r="11" spans="1:12" ht="15" outlineLevel="2">
      <c r="A11" s="1"/>
      <c r="B11" s="1"/>
      <c r="C11" s="1" t="s">
        <v>87</v>
      </c>
      <c r="D11" s="1" t="s">
        <v>188</v>
      </c>
      <c r="E11" s="1" t="s">
        <v>304</v>
      </c>
      <c r="F11" s="2">
        <v>0.644</v>
      </c>
      <c r="G11" s="1">
        <v>6</v>
      </c>
      <c r="H11" s="4"/>
      <c r="I11" s="30">
        <v>581</v>
      </c>
      <c r="K11" s="30">
        <f aca="true" t="shared" si="0" ref="K11:K22">ROUND(I11*H11*(1-$J$9),2)</f>
        <v>0</v>
      </c>
      <c r="L11" s="3">
        <f aca="true" t="shared" si="1" ref="L11:L22">H11*F11</f>
        <v>0</v>
      </c>
    </row>
    <row r="12" spans="1:12" ht="15" outlineLevel="2">
      <c r="A12" s="1"/>
      <c r="B12" s="1"/>
      <c r="C12" s="1" t="s">
        <v>38</v>
      </c>
      <c r="D12" s="1" t="s">
        <v>139</v>
      </c>
      <c r="E12" s="1" t="s">
        <v>248</v>
      </c>
      <c r="F12" s="2">
        <v>5.65</v>
      </c>
      <c r="G12" s="1">
        <v>4</v>
      </c>
      <c r="H12" s="4"/>
      <c r="I12" s="30">
        <v>2705</v>
      </c>
      <c r="K12" s="30">
        <f t="shared" si="0"/>
        <v>0</v>
      </c>
      <c r="L12" s="3">
        <f t="shared" si="1"/>
        <v>0</v>
      </c>
    </row>
    <row r="13" spans="1:12" ht="15" outlineLevel="2">
      <c r="A13" s="1"/>
      <c r="B13" s="1"/>
      <c r="C13" s="1" t="s">
        <v>90</v>
      </c>
      <c r="D13" s="1" t="s">
        <v>191</v>
      </c>
      <c r="E13" s="1" t="s">
        <v>306</v>
      </c>
      <c r="F13" s="2">
        <v>0.592</v>
      </c>
      <c r="G13" s="1">
        <v>6</v>
      </c>
      <c r="H13" s="4"/>
      <c r="I13" s="30">
        <v>446</v>
      </c>
      <c r="K13" s="30">
        <f t="shared" si="0"/>
        <v>0</v>
      </c>
      <c r="L13" s="3">
        <f t="shared" si="1"/>
        <v>0</v>
      </c>
    </row>
    <row r="14" spans="1:12" ht="15" outlineLevel="2">
      <c r="A14" s="1"/>
      <c r="B14" s="1"/>
      <c r="C14" s="1" t="s">
        <v>52</v>
      </c>
      <c r="D14" s="1" t="s">
        <v>153</v>
      </c>
      <c r="E14" s="1" t="s">
        <v>262</v>
      </c>
      <c r="F14" s="2">
        <v>0.587</v>
      </c>
      <c r="G14" s="1">
        <v>6</v>
      </c>
      <c r="H14" s="4"/>
      <c r="I14" s="30">
        <v>402</v>
      </c>
      <c r="K14" s="30">
        <f t="shared" si="0"/>
        <v>0</v>
      </c>
      <c r="L14" s="3">
        <f t="shared" si="1"/>
        <v>0</v>
      </c>
    </row>
    <row r="15" spans="1:12" ht="15" outlineLevel="2">
      <c r="A15" s="1"/>
      <c r="B15" s="1"/>
      <c r="C15" s="1" t="s">
        <v>95</v>
      </c>
      <c r="D15" s="1" t="s">
        <v>196</v>
      </c>
      <c r="E15" s="1" t="s">
        <v>283</v>
      </c>
      <c r="F15" s="2">
        <v>0.607</v>
      </c>
      <c r="G15" s="1">
        <v>6</v>
      </c>
      <c r="H15" s="4"/>
      <c r="I15" s="30">
        <v>487</v>
      </c>
      <c r="K15" s="30">
        <f t="shared" si="0"/>
        <v>0</v>
      </c>
      <c r="L15" s="3">
        <f t="shared" si="1"/>
        <v>0</v>
      </c>
    </row>
    <row r="16" spans="1:12" ht="15" outlineLevel="2">
      <c r="A16" s="1"/>
      <c r="B16" s="1"/>
      <c r="C16" s="1" t="s">
        <v>117</v>
      </c>
      <c r="D16" s="1" t="s">
        <v>218</v>
      </c>
      <c r="E16" s="1" t="s">
        <v>319</v>
      </c>
      <c r="F16" s="2">
        <v>0.49</v>
      </c>
      <c r="G16" s="1">
        <v>6</v>
      </c>
      <c r="H16" s="4"/>
      <c r="I16" s="30">
        <v>402</v>
      </c>
      <c r="K16" s="30">
        <f t="shared" si="0"/>
        <v>0</v>
      </c>
      <c r="L16" s="3">
        <f t="shared" si="1"/>
        <v>0</v>
      </c>
    </row>
    <row r="17" spans="1:12" ht="15" outlineLevel="2">
      <c r="A17" s="1"/>
      <c r="B17" s="1"/>
      <c r="C17" s="1" t="s">
        <v>115</v>
      </c>
      <c r="D17" s="1" t="s">
        <v>216</v>
      </c>
      <c r="E17" s="1" t="s">
        <v>317</v>
      </c>
      <c r="F17" s="2">
        <v>0.61</v>
      </c>
      <c r="G17" s="1">
        <v>6</v>
      </c>
      <c r="H17" s="4"/>
      <c r="I17" s="30">
        <v>338</v>
      </c>
      <c r="K17" s="30">
        <f t="shared" si="0"/>
        <v>0</v>
      </c>
      <c r="L17" s="3">
        <f t="shared" si="1"/>
        <v>0</v>
      </c>
    </row>
    <row r="18" spans="1:12" ht="15" outlineLevel="2">
      <c r="A18" s="1"/>
      <c r="B18" s="1"/>
      <c r="C18" s="1" t="s">
        <v>60</v>
      </c>
      <c r="D18" s="1" t="s">
        <v>161</v>
      </c>
      <c r="E18" s="1" t="s">
        <v>268</v>
      </c>
      <c r="F18" s="2">
        <v>0.625</v>
      </c>
      <c r="G18" s="1">
        <v>6</v>
      </c>
      <c r="H18" s="4"/>
      <c r="I18" s="30">
        <v>586</v>
      </c>
      <c r="K18" s="30">
        <f t="shared" si="0"/>
        <v>0</v>
      </c>
      <c r="L18" s="3">
        <f t="shared" si="1"/>
        <v>0</v>
      </c>
    </row>
    <row r="19" spans="1:12" ht="15" outlineLevel="2">
      <c r="A19" s="1"/>
      <c r="B19" s="1"/>
      <c r="C19" s="1" t="s">
        <v>73</v>
      </c>
      <c r="D19" s="1" t="s">
        <v>174</v>
      </c>
      <c r="E19" s="1" t="s">
        <v>284</v>
      </c>
      <c r="F19" s="2">
        <v>1.171</v>
      </c>
      <c r="G19" s="1">
        <v>6</v>
      </c>
      <c r="H19" s="4"/>
      <c r="I19" s="30">
        <v>843</v>
      </c>
      <c r="K19" s="30">
        <f t="shared" si="0"/>
        <v>0</v>
      </c>
      <c r="L19" s="3">
        <f t="shared" si="1"/>
        <v>0</v>
      </c>
    </row>
    <row r="20" spans="1:12" ht="15" outlineLevel="2">
      <c r="A20" s="1"/>
      <c r="B20" s="1"/>
      <c r="C20" s="1" t="s">
        <v>74</v>
      </c>
      <c r="D20" s="1" t="s">
        <v>175</v>
      </c>
      <c r="E20" s="1" t="s">
        <v>285</v>
      </c>
      <c r="F20" s="2">
        <v>0.239</v>
      </c>
      <c r="G20" s="1">
        <v>6</v>
      </c>
      <c r="H20" s="4"/>
      <c r="I20" s="30">
        <v>751</v>
      </c>
      <c r="K20" s="30">
        <f t="shared" si="0"/>
        <v>0</v>
      </c>
      <c r="L20" s="3">
        <f t="shared" si="1"/>
        <v>0</v>
      </c>
    </row>
    <row r="21" spans="1:12" ht="15" outlineLevel="2">
      <c r="A21" s="1"/>
      <c r="B21" s="1"/>
      <c r="C21" s="1" t="s">
        <v>33</v>
      </c>
      <c r="D21" s="1" t="s">
        <v>134</v>
      </c>
      <c r="E21" s="1" t="s">
        <v>242</v>
      </c>
      <c r="F21" s="2">
        <v>0.598</v>
      </c>
      <c r="G21" s="1">
        <v>6</v>
      </c>
      <c r="H21" s="4"/>
      <c r="I21" s="30">
        <v>536</v>
      </c>
      <c r="K21" s="30">
        <f t="shared" si="0"/>
        <v>0</v>
      </c>
      <c r="L21" s="3">
        <f t="shared" si="1"/>
        <v>0</v>
      </c>
    </row>
    <row r="22" spans="1:12" ht="15" outlineLevel="2">
      <c r="A22" s="1"/>
      <c r="B22" s="1"/>
      <c r="C22" s="1" t="s">
        <v>54</v>
      </c>
      <c r="D22" s="1" t="s">
        <v>155</v>
      </c>
      <c r="E22" s="1" t="s">
        <v>265</v>
      </c>
      <c r="F22" s="2">
        <v>0.586</v>
      </c>
      <c r="G22" s="1">
        <v>6</v>
      </c>
      <c r="H22" s="4"/>
      <c r="I22" s="30">
        <v>563</v>
      </c>
      <c r="K22" s="30">
        <f t="shared" si="0"/>
        <v>0</v>
      </c>
      <c r="L22" s="3">
        <f t="shared" si="1"/>
        <v>0</v>
      </c>
    </row>
    <row r="23" spans="1:12" ht="15" outlineLevel="1">
      <c r="A23" s="21"/>
      <c r="B23" s="9" t="s">
        <v>5</v>
      </c>
      <c r="C23" s="5"/>
      <c r="D23" s="5"/>
      <c r="E23" s="5"/>
      <c r="F23" s="6"/>
      <c r="G23" s="5"/>
      <c r="H23" s="7">
        <f>SUM(H24:H26)</f>
        <v>0</v>
      </c>
      <c r="I23" s="31"/>
      <c r="J23" s="7"/>
      <c r="K23" s="31">
        <f>SUM(K24:K26)</f>
        <v>0</v>
      </c>
      <c r="L23" s="8">
        <f>SUM(L24:L26)</f>
        <v>0</v>
      </c>
    </row>
    <row r="24" spans="1:12" ht="15" outlineLevel="2">
      <c r="A24" s="1"/>
      <c r="B24" s="1"/>
      <c r="C24" s="1" t="s">
        <v>86</v>
      </c>
      <c r="D24" s="1" t="s">
        <v>187</v>
      </c>
      <c r="E24" s="1" t="s">
        <v>303</v>
      </c>
      <c r="F24" s="2">
        <v>0.027</v>
      </c>
      <c r="G24" s="1">
        <v>6</v>
      </c>
      <c r="H24" s="4"/>
      <c r="I24" s="30">
        <v>617</v>
      </c>
      <c r="K24" s="30">
        <f>ROUND(I24*H24*(1-$J$9),2)</f>
        <v>0</v>
      </c>
      <c r="L24" s="3">
        <f>H24*F24</f>
        <v>0</v>
      </c>
    </row>
    <row r="25" spans="1:12" ht="15" outlineLevel="2">
      <c r="A25" s="1"/>
      <c r="B25" s="1"/>
      <c r="C25" s="1" t="s">
        <v>21</v>
      </c>
      <c r="D25" s="1" t="s">
        <v>122</v>
      </c>
      <c r="E25" s="1" t="s">
        <v>231</v>
      </c>
      <c r="F25" s="2">
        <v>0.364</v>
      </c>
      <c r="G25" s="1">
        <v>6</v>
      </c>
      <c r="H25" s="4"/>
      <c r="I25" s="30">
        <v>719</v>
      </c>
      <c r="K25" s="30">
        <f>ROUND(I25*H25*(1-$J$9),2)</f>
        <v>0</v>
      </c>
      <c r="L25" s="3">
        <f>H25*F25</f>
        <v>0</v>
      </c>
    </row>
    <row r="26" spans="1:12" ht="15" outlineLevel="2">
      <c r="A26" s="1"/>
      <c r="B26" s="1"/>
      <c r="C26" s="1" t="s">
        <v>24</v>
      </c>
      <c r="D26" s="1" t="s">
        <v>125</v>
      </c>
      <c r="E26" s="1" t="s">
        <v>234</v>
      </c>
      <c r="F26" s="2">
        <v>0.191</v>
      </c>
      <c r="G26" s="1">
        <v>6</v>
      </c>
      <c r="H26" s="4"/>
      <c r="I26" s="30">
        <v>807</v>
      </c>
      <c r="K26" s="30">
        <f>ROUND(I26*H26*(1-$J$9),2)</f>
        <v>0</v>
      </c>
      <c r="L26" s="3">
        <f>H26*F26</f>
        <v>0</v>
      </c>
    </row>
    <row r="27" spans="1:12" ht="15" outlineLevel="1">
      <c r="A27" s="21"/>
      <c r="B27" s="9" t="s">
        <v>4</v>
      </c>
      <c r="C27" s="5"/>
      <c r="D27" s="5"/>
      <c r="E27" s="5"/>
      <c r="F27" s="6"/>
      <c r="G27" s="5"/>
      <c r="H27" s="7">
        <f>SUM(H28:H34)</f>
        <v>0</v>
      </c>
      <c r="I27" s="31"/>
      <c r="J27" s="7"/>
      <c r="K27" s="31">
        <f>SUM(K28:K34)</f>
        <v>0</v>
      </c>
      <c r="L27" s="8">
        <f>SUM(L28:L34)</f>
        <v>0</v>
      </c>
    </row>
    <row r="28" spans="1:12" ht="15" outlineLevel="2">
      <c r="A28" s="1"/>
      <c r="B28" s="1"/>
      <c r="C28" s="1" t="s">
        <v>65</v>
      </c>
      <c r="D28" s="1" t="s">
        <v>166</v>
      </c>
      <c r="E28" s="1" t="s">
        <v>273</v>
      </c>
      <c r="F28" s="2">
        <v>0.624</v>
      </c>
      <c r="G28" s="1">
        <v>6</v>
      </c>
      <c r="H28" s="4"/>
      <c r="I28" s="30">
        <v>382</v>
      </c>
      <c r="K28" s="30">
        <f aca="true" t="shared" si="2" ref="K28:K34">ROUND(I28*H28*(1-$J$9),2)</f>
        <v>0</v>
      </c>
      <c r="L28" s="3">
        <f aca="true" t="shared" si="3" ref="L28:L34">H28*F28</f>
        <v>0</v>
      </c>
    </row>
    <row r="29" spans="1:12" ht="15" outlineLevel="2">
      <c r="A29" s="1"/>
      <c r="B29" s="1"/>
      <c r="C29" s="1" t="s">
        <v>50</v>
      </c>
      <c r="D29" s="1" t="s">
        <v>151</v>
      </c>
      <c r="E29" s="1" t="s">
        <v>260</v>
      </c>
      <c r="F29" s="2">
        <v>0.608</v>
      </c>
      <c r="G29" s="1">
        <v>6</v>
      </c>
      <c r="H29" s="4"/>
      <c r="I29" s="30">
        <v>316</v>
      </c>
      <c r="K29" s="30">
        <f t="shared" si="2"/>
        <v>0</v>
      </c>
      <c r="L29" s="3">
        <f t="shared" si="3"/>
        <v>0</v>
      </c>
    </row>
    <row r="30" spans="1:12" ht="15" outlineLevel="2">
      <c r="A30" s="1"/>
      <c r="B30" s="1"/>
      <c r="C30" s="1" t="s">
        <v>27</v>
      </c>
      <c r="D30" s="1" t="s">
        <v>128</v>
      </c>
      <c r="E30" s="1" t="s">
        <v>237</v>
      </c>
      <c r="F30" s="2">
        <v>0.598</v>
      </c>
      <c r="G30" s="1">
        <v>6</v>
      </c>
      <c r="H30" s="4"/>
      <c r="I30" s="30">
        <v>725</v>
      </c>
      <c r="K30" s="30">
        <f t="shared" si="2"/>
        <v>0</v>
      </c>
      <c r="L30" s="3">
        <f t="shared" si="3"/>
        <v>0</v>
      </c>
    </row>
    <row r="31" spans="1:12" ht="15" outlineLevel="2">
      <c r="A31" s="1"/>
      <c r="B31" s="1"/>
      <c r="C31" s="1" t="s">
        <v>53</v>
      </c>
      <c r="D31" s="1" t="s">
        <v>154</v>
      </c>
      <c r="E31" s="1" t="s">
        <v>263</v>
      </c>
      <c r="F31" s="2">
        <v>0.598</v>
      </c>
      <c r="G31" s="1">
        <v>6</v>
      </c>
      <c r="H31" s="4"/>
      <c r="I31" s="30">
        <v>518</v>
      </c>
      <c r="K31" s="30">
        <f t="shared" si="2"/>
        <v>0</v>
      </c>
      <c r="L31" s="3">
        <f t="shared" si="3"/>
        <v>0</v>
      </c>
    </row>
    <row r="32" spans="1:12" ht="15" outlineLevel="2">
      <c r="A32" s="1"/>
      <c r="B32" s="1"/>
      <c r="C32" s="1" t="s">
        <v>79</v>
      </c>
      <c r="D32" s="1" t="s">
        <v>180</v>
      </c>
      <c r="E32" s="1" t="s">
        <v>238</v>
      </c>
      <c r="F32" s="2">
        <v>0.327</v>
      </c>
      <c r="G32" s="1">
        <v>6</v>
      </c>
      <c r="H32" s="4"/>
      <c r="I32" s="30">
        <v>672</v>
      </c>
      <c r="K32" s="30">
        <f t="shared" si="2"/>
        <v>0</v>
      </c>
      <c r="L32" s="3">
        <f t="shared" si="3"/>
        <v>0</v>
      </c>
    </row>
    <row r="33" spans="1:12" ht="15" outlineLevel="2">
      <c r="A33" s="1"/>
      <c r="B33" s="1"/>
      <c r="C33" s="1" t="s">
        <v>46</v>
      </c>
      <c r="D33" s="1" t="s">
        <v>147</v>
      </c>
      <c r="E33" s="1" t="s">
        <v>239</v>
      </c>
      <c r="F33" s="2">
        <v>0.631</v>
      </c>
      <c r="G33" s="1">
        <v>6</v>
      </c>
      <c r="H33" s="4"/>
      <c r="I33" s="30">
        <v>401</v>
      </c>
      <c r="K33" s="30">
        <f t="shared" si="2"/>
        <v>0</v>
      </c>
      <c r="L33" s="3">
        <f t="shared" si="3"/>
        <v>0</v>
      </c>
    </row>
    <row r="34" spans="1:12" ht="15" outlineLevel="2">
      <c r="A34" s="1"/>
      <c r="B34" s="1"/>
      <c r="C34" s="1" t="s">
        <v>20</v>
      </c>
      <c r="D34" s="1" t="s">
        <v>121</v>
      </c>
      <c r="E34" s="1" t="s">
        <v>230</v>
      </c>
      <c r="F34" s="2">
        <v>0.27</v>
      </c>
      <c r="G34" s="1">
        <v>6</v>
      </c>
      <c r="H34" s="4"/>
      <c r="I34" s="30">
        <v>936</v>
      </c>
      <c r="K34" s="30">
        <f t="shared" si="2"/>
        <v>0</v>
      </c>
      <c r="L34" s="3">
        <f t="shared" si="3"/>
        <v>0</v>
      </c>
    </row>
    <row r="35" spans="1:12" ht="15" outlineLevel="1">
      <c r="A35" s="21"/>
      <c r="B35" s="9" t="s">
        <v>15</v>
      </c>
      <c r="C35" s="5"/>
      <c r="D35" s="5"/>
      <c r="E35" s="5"/>
      <c r="F35" s="6"/>
      <c r="G35" s="5"/>
      <c r="H35" s="7">
        <f>SUM(H36:H41)</f>
        <v>0</v>
      </c>
      <c r="I35" s="31"/>
      <c r="J35" s="7"/>
      <c r="K35" s="31">
        <f>SUM(K36:K41)</f>
        <v>0</v>
      </c>
      <c r="L35" s="8">
        <f>SUM(L36:L41)</f>
        <v>0</v>
      </c>
    </row>
    <row r="36" spans="1:12" ht="15" outlineLevel="2">
      <c r="A36" s="1"/>
      <c r="B36" s="1"/>
      <c r="C36" s="1" t="s">
        <v>63</v>
      </c>
      <c r="D36" s="1" t="s">
        <v>164</v>
      </c>
      <c r="E36" s="1" t="s">
        <v>271</v>
      </c>
      <c r="F36" s="2">
        <v>1.131</v>
      </c>
      <c r="G36" s="1">
        <v>6</v>
      </c>
      <c r="H36" s="4"/>
      <c r="I36" s="30">
        <v>575</v>
      </c>
      <c r="K36" s="30">
        <f aca="true" t="shared" si="4" ref="K36:K41">ROUND(I36*H36*(1-$J$9),2)</f>
        <v>0</v>
      </c>
      <c r="L36" s="3">
        <f aca="true" t="shared" si="5" ref="L36:L41">H36*F36</f>
        <v>0</v>
      </c>
    </row>
    <row r="37" spans="1:12" ht="15" outlineLevel="2">
      <c r="A37" s="1"/>
      <c r="B37" s="1"/>
      <c r="C37" s="1" t="s">
        <v>100</v>
      </c>
      <c r="D37" s="1" t="s">
        <v>201</v>
      </c>
      <c r="E37" s="1" t="s">
        <v>288</v>
      </c>
      <c r="F37" s="2">
        <v>0.621</v>
      </c>
      <c r="G37" s="1">
        <v>6</v>
      </c>
      <c r="H37" s="4"/>
      <c r="I37" s="30">
        <v>725</v>
      </c>
      <c r="K37" s="30">
        <f t="shared" si="4"/>
        <v>0</v>
      </c>
      <c r="L37" s="3">
        <f t="shared" si="5"/>
        <v>0</v>
      </c>
    </row>
    <row r="38" spans="1:12" ht="15" outlineLevel="2">
      <c r="A38" s="1"/>
      <c r="B38" s="1"/>
      <c r="C38" s="1" t="s">
        <v>81</v>
      </c>
      <c r="D38" s="1" t="s">
        <v>182</v>
      </c>
      <c r="E38" s="1" t="s">
        <v>295</v>
      </c>
      <c r="F38" s="2">
        <v>1.126</v>
      </c>
      <c r="G38" s="1">
        <v>6</v>
      </c>
      <c r="H38" s="4"/>
      <c r="I38" s="30">
        <v>743</v>
      </c>
      <c r="K38" s="30">
        <f t="shared" si="4"/>
        <v>0</v>
      </c>
      <c r="L38" s="3">
        <f t="shared" si="5"/>
        <v>0</v>
      </c>
    </row>
    <row r="39" spans="1:12" ht="15" outlineLevel="2">
      <c r="A39" s="1"/>
      <c r="B39" s="1"/>
      <c r="C39" s="1" t="s">
        <v>72</v>
      </c>
      <c r="D39" s="1" t="s">
        <v>173</v>
      </c>
      <c r="E39" s="1" t="s">
        <v>279</v>
      </c>
      <c r="F39" s="2">
        <v>0.567</v>
      </c>
      <c r="G39" s="1">
        <v>6</v>
      </c>
      <c r="H39" s="4"/>
      <c r="I39" s="30">
        <v>465</v>
      </c>
      <c r="K39" s="30">
        <f t="shared" si="4"/>
        <v>0</v>
      </c>
      <c r="L39" s="3">
        <f t="shared" si="5"/>
        <v>0</v>
      </c>
    </row>
    <row r="40" spans="1:12" ht="15" outlineLevel="2">
      <c r="A40" s="1"/>
      <c r="B40" s="1"/>
      <c r="C40" s="1" t="s">
        <v>43</v>
      </c>
      <c r="D40" s="1" t="s">
        <v>144</v>
      </c>
      <c r="E40" s="1" t="s">
        <v>254</v>
      </c>
      <c r="F40" s="2">
        <v>1.128</v>
      </c>
      <c r="G40" s="1">
        <v>6</v>
      </c>
      <c r="H40" s="4"/>
      <c r="I40" s="30">
        <v>863</v>
      </c>
      <c r="K40" s="30">
        <f t="shared" si="4"/>
        <v>0</v>
      </c>
      <c r="L40" s="3">
        <f t="shared" si="5"/>
        <v>0</v>
      </c>
    </row>
    <row r="41" spans="1:12" ht="15" outlineLevel="2">
      <c r="A41" s="1"/>
      <c r="B41" s="1"/>
      <c r="C41" s="1" t="s">
        <v>91</v>
      </c>
      <c r="D41" s="1" t="s">
        <v>192</v>
      </c>
      <c r="E41" s="1" t="s">
        <v>297</v>
      </c>
      <c r="F41" s="2">
        <v>0.594</v>
      </c>
      <c r="G41" s="1">
        <v>6</v>
      </c>
      <c r="H41" s="4"/>
      <c r="I41" s="30">
        <v>569</v>
      </c>
      <c r="K41" s="30">
        <f t="shared" si="4"/>
        <v>0</v>
      </c>
      <c r="L41" s="3">
        <f t="shared" si="5"/>
        <v>0</v>
      </c>
    </row>
    <row r="42" spans="1:12" ht="15" outlineLevel="1">
      <c r="A42" s="21"/>
      <c r="B42" s="9" t="s">
        <v>7</v>
      </c>
      <c r="C42" s="5"/>
      <c r="D42" s="5"/>
      <c r="E42" s="5"/>
      <c r="F42" s="6"/>
      <c r="G42" s="5"/>
      <c r="H42" s="7">
        <f>SUM(H43:H44)</f>
        <v>0</v>
      </c>
      <c r="I42" s="31"/>
      <c r="J42" s="7"/>
      <c r="K42" s="31">
        <f>SUM(K43:K44)</f>
        <v>0</v>
      </c>
      <c r="L42" s="8">
        <f>SUM(L43:L44)</f>
        <v>0</v>
      </c>
    </row>
    <row r="43" spans="1:12" ht="15" outlineLevel="2">
      <c r="A43" s="1"/>
      <c r="B43" s="1"/>
      <c r="C43" s="1" t="s">
        <v>25</v>
      </c>
      <c r="D43" s="1" t="s">
        <v>126</v>
      </c>
      <c r="E43" s="1" t="s">
        <v>235</v>
      </c>
      <c r="F43" s="2">
        <v>0.307</v>
      </c>
      <c r="G43" s="1">
        <v>6</v>
      </c>
      <c r="H43" s="4"/>
      <c r="I43" s="30">
        <v>878</v>
      </c>
      <c r="K43" s="30">
        <f>ROUND(I43*H43*(1-$J$9),2)</f>
        <v>0</v>
      </c>
      <c r="L43" s="3">
        <f>H43*F43</f>
        <v>0</v>
      </c>
    </row>
    <row r="44" spans="1:12" ht="15" outlineLevel="2">
      <c r="A44" s="1"/>
      <c r="B44" s="1"/>
      <c r="C44" s="1" t="s">
        <v>41</v>
      </c>
      <c r="D44" s="1" t="s">
        <v>142</v>
      </c>
      <c r="E44" s="1" t="s">
        <v>252</v>
      </c>
      <c r="F44" s="2">
        <v>0.309</v>
      </c>
      <c r="G44" s="1">
        <v>6</v>
      </c>
      <c r="H44" s="4"/>
      <c r="I44" s="30">
        <v>748</v>
      </c>
      <c r="K44" s="30">
        <f>ROUND(I44*H44*(1-$J$9),2)</f>
        <v>0</v>
      </c>
      <c r="L44" s="3">
        <f>H44*F44</f>
        <v>0</v>
      </c>
    </row>
    <row r="45" spans="1:12" ht="15" outlineLevel="1">
      <c r="A45" s="21"/>
      <c r="B45" s="9" t="s">
        <v>3</v>
      </c>
      <c r="C45" s="5"/>
      <c r="D45" s="5"/>
      <c r="E45" s="5"/>
      <c r="F45" s="6"/>
      <c r="G45" s="5"/>
      <c r="H45" s="7">
        <f>SUM(H46:H61)</f>
        <v>0</v>
      </c>
      <c r="I45" s="31"/>
      <c r="J45" s="7"/>
      <c r="K45" s="31">
        <f>SUM(K46:K61)</f>
        <v>0</v>
      </c>
      <c r="L45" s="8">
        <f>SUM(L46:L61)</f>
        <v>0</v>
      </c>
    </row>
    <row r="46" spans="1:12" ht="15" outlineLevel="2">
      <c r="A46" s="1"/>
      <c r="B46" s="1"/>
      <c r="C46" s="1" t="s">
        <v>62</v>
      </c>
      <c r="D46" s="1" t="s">
        <v>163</v>
      </c>
      <c r="E46" s="1" t="s">
        <v>251</v>
      </c>
      <c r="F46" s="2">
        <v>0.376</v>
      </c>
      <c r="G46" s="1">
        <v>6</v>
      </c>
      <c r="H46" s="4"/>
      <c r="I46" s="30">
        <v>487</v>
      </c>
      <c r="K46" s="30">
        <f aca="true" t="shared" si="6" ref="K46:K61">ROUND(I46*H46*(1-$J$9),2)</f>
        <v>0</v>
      </c>
      <c r="L46" s="3">
        <f aca="true" t="shared" si="7" ref="L46:L61">H46*F46</f>
        <v>0</v>
      </c>
    </row>
    <row r="47" spans="1:12" ht="15" outlineLevel="2">
      <c r="A47" s="1"/>
      <c r="B47" s="1"/>
      <c r="C47" s="1" t="s">
        <v>88</v>
      </c>
      <c r="D47" s="1" t="s">
        <v>189</v>
      </c>
      <c r="E47" s="1" t="s">
        <v>305</v>
      </c>
      <c r="F47" s="2">
        <v>0.598</v>
      </c>
      <c r="G47" s="1">
        <v>6</v>
      </c>
      <c r="H47" s="4"/>
      <c r="I47" s="30">
        <v>583</v>
      </c>
      <c r="K47" s="30">
        <f t="shared" si="6"/>
        <v>0</v>
      </c>
      <c r="L47" s="3">
        <f t="shared" si="7"/>
        <v>0</v>
      </c>
    </row>
    <row r="48" spans="1:12" ht="15" outlineLevel="2">
      <c r="A48" s="1"/>
      <c r="B48" s="1"/>
      <c r="C48" s="1" t="s">
        <v>76</v>
      </c>
      <c r="D48" s="1" t="s">
        <v>177</v>
      </c>
      <c r="E48" s="1" t="s">
        <v>290</v>
      </c>
      <c r="F48" s="2">
        <v>0.569</v>
      </c>
      <c r="G48" s="1">
        <v>6</v>
      </c>
      <c r="H48" s="4"/>
      <c r="I48" s="30">
        <v>541</v>
      </c>
      <c r="K48" s="30">
        <f t="shared" si="6"/>
        <v>0</v>
      </c>
      <c r="L48" s="3">
        <f t="shared" si="7"/>
        <v>0</v>
      </c>
    </row>
    <row r="49" spans="1:12" ht="15" outlineLevel="2">
      <c r="A49" s="1"/>
      <c r="B49" s="1"/>
      <c r="C49" s="1" t="s">
        <v>77</v>
      </c>
      <c r="D49" s="1" t="s">
        <v>178</v>
      </c>
      <c r="E49" s="1" t="s">
        <v>228</v>
      </c>
      <c r="F49" s="2">
        <v>0.634</v>
      </c>
      <c r="G49" s="1">
        <v>6</v>
      </c>
      <c r="H49" s="4"/>
      <c r="I49" s="30">
        <v>617</v>
      </c>
      <c r="K49" s="30">
        <f t="shared" si="6"/>
        <v>0</v>
      </c>
      <c r="L49" s="3">
        <f t="shared" si="7"/>
        <v>0</v>
      </c>
    </row>
    <row r="50" spans="1:12" ht="15" outlineLevel="2">
      <c r="A50" s="1"/>
      <c r="B50" s="1"/>
      <c r="C50" s="1" t="s">
        <v>55</v>
      </c>
      <c r="D50" s="1" t="s">
        <v>156</v>
      </c>
      <c r="E50" s="1" t="s">
        <v>266</v>
      </c>
      <c r="F50" s="2">
        <v>0.376</v>
      </c>
      <c r="G50" s="1">
        <v>6</v>
      </c>
      <c r="H50" s="4"/>
      <c r="I50" s="30">
        <v>686</v>
      </c>
      <c r="K50" s="30">
        <f t="shared" si="6"/>
        <v>0</v>
      </c>
      <c r="L50" s="3">
        <f t="shared" si="7"/>
        <v>0</v>
      </c>
    </row>
    <row r="51" spans="1:12" ht="15" outlineLevel="2">
      <c r="A51" s="1"/>
      <c r="B51" s="1"/>
      <c r="C51" s="1" t="s">
        <v>93</v>
      </c>
      <c r="D51" s="1" t="s">
        <v>194</v>
      </c>
      <c r="E51" s="1" t="s">
        <v>291</v>
      </c>
      <c r="F51" s="2">
        <v>0.589</v>
      </c>
      <c r="G51" s="1">
        <v>6</v>
      </c>
      <c r="H51" s="4"/>
      <c r="I51" s="30">
        <v>627</v>
      </c>
      <c r="K51" s="30">
        <f t="shared" si="6"/>
        <v>0</v>
      </c>
      <c r="L51" s="3">
        <f t="shared" si="7"/>
        <v>0</v>
      </c>
    </row>
    <row r="52" spans="1:12" ht="15" outlineLevel="2">
      <c r="A52" s="1"/>
      <c r="B52" s="1"/>
      <c r="C52" s="1" t="s">
        <v>49</v>
      </c>
      <c r="D52" s="1" t="s">
        <v>150</v>
      </c>
      <c r="E52" s="1" t="s">
        <v>259</v>
      </c>
      <c r="F52" s="2">
        <v>0.247</v>
      </c>
      <c r="G52" s="1">
        <v>6</v>
      </c>
      <c r="H52" s="4"/>
      <c r="I52" s="30">
        <v>818</v>
      </c>
      <c r="K52" s="30">
        <f t="shared" si="6"/>
        <v>0</v>
      </c>
      <c r="L52" s="3">
        <f t="shared" si="7"/>
        <v>0</v>
      </c>
    </row>
    <row r="53" spans="1:12" ht="15" outlineLevel="2">
      <c r="A53" s="1"/>
      <c r="B53" s="1"/>
      <c r="C53" s="1" t="s">
        <v>19</v>
      </c>
      <c r="D53" s="1" t="s">
        <v>120</v>
      </c>
      <c r="E53" s="1" t="s">
        <v>229</v>
      </c>
      <c r="F53" s="2">
        <v>0.615</v>
      </c>
      <c r="G53" s="1">
        <v>6</v>
      </c>
      <c r="H53" s="4"/>
      <c r="I53" s="30">
        <v>378</v>
      </c>
      <c r="K53" s="30">
        <f t="shared" si="6"/>
        <v>0</v>
      </c>
      <c r="L53" s="3">
        <f t="shared" si="7"/>
        <v>0</v>
      </c>
    </row>
    <row r="54" spans="1:12" ht="15" outlineLevel="2">
      <c r="A54" s="1"/>
      <c r="B54" s="1"/>
      <c r="C54" s="1" t="s">
        <v>78</v>
      </c>
      <c r="D54" s="1" t="s">
        <v>179</v>
      </c>
      <c r="E54" s="1" t="s">
        <v>292</v>
      </c>
      <c r="F54" s="2">
        <v>0.58</v>
      </c>
      <c r="G54" s="1">
        <v>6</v>
      </c>
      <c r="H54" s="4"/>
      <c r="I54" s="30">
        <v>411</v>
      </c>
      <c r="K54" s="30">
        <f t="shared" si="6"/>
        <v>0</v>
      </c>
      <c r="L54" s="3">
        <f t="shared" si="7"/>
        <v>0</v>
      </c>
    </row>
    <row r="55" spans="1:12" ht="15" outlineLevel="2">
      <c r="A55" s="1"/>
      <c r="B55" s="1"/>
      <c r="C55" s="1" t="s">
        <v>67</v>
      </c>
      <c r="D55" s="1" t="s">
        <v>168</v>
      </c>
      <c r="E55" s="1" t="s">
        <v>274</v>
      </c>
      <c r="F55" s="2">
        <v>0.597</v>
      </c>
      <c r="G55" s="1">
        <v>6</v>
      </c>
      <c r="H55" s="4"/>
      <c r="I55" s="30">
        <v>493</v>
      </c>
      <c r="K55" s="30">
        <f t="shared" si="6"/>
        <v>0</v>
      </c>
      <c r="L55" s="3">
        <f t="shared" si="7"/>
        <v>0</v>
      </c>
    </row>
    <row r="56" spans="1:12" ht="15" outlineLevel="2">
      <c r="A56" s="1"/>
      <c r="B56" s="1"/>
      <c r="C56" s="1" t="s">
        <v>98</v>
      </c>
      <c r="D56" s="1" t="s">
        <v>199</v>
      </c>
      <c r="E56" s="1" t="s">
        <v>293</v>
      </c>
      <c r="F56" s="2">
        <v>0.327</v>
      </c>
      <c r="G56" s="1">
        <v>6</v>
      </c>
      <c r="H56" s="4"/>
      <c r="I56" s="30">
        <v>699</v>
      </c>
      <c r="K56" s="30">
        <f t="shared" si="6"/>
        <v>0</v>
      </c>
      <c r="L56" s="3">
        <f t="shared" si="7"/>
        <v>0</v>
      </c>
    </row>
    <row r="57" spans="1:12" ht="15" outlineLevel="2">
      <c r="A57" s="1"/>
      <c r="B57" s="1"/>
      <c r="C57" s="1" t="s">
        <v>22</v>
      </c>
      <c r="D57" s="1" t="s">
        <v>123</v>
      </c>
      <c r="E57" s="1" t="s">
        <v>232</v>
      </c>
      <c r="F57" s="2">
        <v>0.599</v>
      </c>
      <c r="G57" s="1">
        <v>6</v>
      </c>
      <c r="H57" s="4"/>
      <c r="I57" s="30">
        <v>367</v>
      </c>
      <c r="K57" s="30">
        <f t="shared" si="6"/>
        <v>0</v>
      </c>
      <c r="L57" s="3">
        <f t="shared" si="7"/>
        <v>0</v>
      </c>
    </row>
    <row r="58" spans="1:12" ht="15" outlineLevel="2">
      <c r="A58" s="1"/>
      <c r="B58" s="1"/>
      <c r="C58" s="1" t="s">
        <v>68</v>
      </c>
      <c r="D58" s="1" t="s">
        <v>169</v>
      </c>
      <c r="E58" s="1" t="s">
        <v>275</v>
      </c>
      <c r="F58" s="2">
        <v>0.58</v>
      </c>
      <c r="G58" s="1">
        <v>6</v>
      </c>
      <c r="H58" s="4"/>
      <c r="I58" s="30">
        <v>445</v>
      </c>
      <c r="K58" s="30">
        <f t="shared" si="6"/>
        <v>0</v>
      </c>
      <c r="L58" s="3">
        <f t="shared" si="7"/>
        <v>0</v>
      </c>
    </row>
    <row r="59" spans="1:12" ht="15" outlineLevel="2">
      <c r="A59" s="1"/>
      <c r="B59" s="1"/>
      <c r="C59" s="1" t="s">
        <v>112</v>
      </c>
      <c r="D59" s="1" t="s">
        <v>213</v>
      </c>
      <c r="E59" s="1" t="s">
        <v>314</v>
      </c>
      <c r="F59" s="2">
        <v>0.02</v>
      </c>
      <c r="G59" s="1">
        <v>6</v>
      </c>
      <c r="H59" s="4"/>
      <c r="I59" s="30">
        <v>525</v>
      </c>
      <c r="K59" s="30">
        <f t="shared" si="6"/>
        <v>0</v>
      </c>
      <c r="L59" s="3">
        <f t="shared" si="7"/>
        <v>0</v>
      </c>
    </row>
    <row r="60" spans="1:12" ht="15" outlineLevel="2">
      <c r="A60" s="1"/>
      <c r="B60" s="1"/>
      <c r="C60" s="1" t="s">
        <v>113</v>
      </c>
      <c r="D60" s="1" t="s">
        <v>214</v>
      </c>
      <c r="E60" s="1" t="s">
        <v>315</v>
      </c>
      <c r="F60" s="2">
        <v>0.58</v>
      </c>
      <c r="G60" s="1">
        <v>6</v>
      </c>
      <c r="H60" s="4"/>
      <c r="I60" s="30">
        <v>492</v>
      </c>
      <c r="K60" s="30">
        <f t="shared" si="6"/>
        <v>0</v>
      </c>
      <c r="L60" s="3">
        <f t="shared" si="7"/>
        <v>0</v>
      </c>
    </row>
    <row r="61" spans="1:12" ht="15" outlineLevel="2">
      <c r="A61" s="1"/>
      <c r="B61" s="1"/>
      <c r="C61" s="1" t="s">
        <v>111</v>
      </c>
      <c r="D61" s="1" t="s">
        <v>212</v>
      </c>
      <c r="E61" s="1" t="s">
        <v>313</v>
      </c>
      <c r="F61" s="2">
        <v>0.02</v>
      </c>
      <c r="G61" s="1">
        <v>6</v>
      </c>
      <c r="H61" s="4"/>
      <c r="I61" s="30">
        <v>779</v>
      </c>
      <c r="K61" s="30">
        <f t="shared" si="6"/>
        <v>0</v>
      </c>
      <c r="L61" s="3">
        <f t="shared" si="7"/>
        <v>0</v>
      </c>
    </row>
    <row r="62" spans="1:12" ht="15" outlineLevel="1">
      <c r="A62" s="21"/>
      <c r="B62" s="9" t="s">
        <v>8</v>
      </c>
      <c r="C62" s="5"/>
      <c r="D62" s="5"/>
      <c r="E62" s="5"/>
      <c r="F62" s="6"/>
      <c r="G62" s="5"/>
      <c r="H62" s="7">
        <f>SUM(H63:H68)</f>
        <v>0</v>
      </c>
      <c r="I62" s="31"/>
      <c r="J62" s="7"/>
      <c r="K62" s="31">
        <f>SUM(K63:K68)</f>
        <v>0</v>
      </c>
      <c r="L62" s="8">
        <f>SUM(L63:L68)</f>
        <v>0</v>
      </c>
    </row>
    <row r="63" spans="1:12" ht="15" outlineLevel="2">
      <c r="A63" s="1"/>
      <c r="B63" s="1"/>
      <c r="C63" s="1" t="s">
        <v>26</v>
      </c>
      <c r="D63" s="1" t="s">
        <v>127</v>
      </c>
      <c r="E63" s="1" t="s">
        <v>236</v>
      </c>
      <c r="F63" s="2">
        <v>1.107</v>
      </c>
      <c r="G63" s="1">
        <v>6</v>
      </c>
      <c r="H63" s="4"/>
      <c r="I63" s="30">
        <v>594</v>
      </c>
      <c r="K63" s="30">
        <f aca="true" t="shared" si="8" ref="K63:K68">ROUND(I63*H63*(1-$J$9),2)</f>
        <v>0</v>
      </c>
      <c r="L63" s="3">
        <f aca="true" t="shared" si="9" ref="L63:L68">H63*F63</f>
        <v>0</v>
      </c>
    </row>
    <row r="64" spans="1:12" ht="15" outlineLevel="2">
      <c r="A64" s="1"/>
      <c r="B64" s="1"/>
      <c r="C64" s="1" t="s">
        <v>35</v>
      </c>
      <c r="D64" s="1" t="s">
        <v>136</v>
      </c>
      <c r="E64" s="1" t="s">
        <v>245</v>
      </c>
      <c r="F64" s="2">
        <v>4.99</v>
      </c>
      <c r="G64" s="1">
        <v>4</v>
      </c>
      <c r="H64" s="4"/>
      <c r="I64" s="30">
        <v>2807</v>
      </c>
      <c r="K64" s="30">
        <f t="shared" si="8"/>
        <v>0</v>
      </c>
      <c r="L64" s="3">
        <f t="shared" si="9"/>
        <v>0</v>
      </c>
    </row>
    <row r="65" spans="1:12" ht="15" outlineLevel="2">
      <c r="A65" s="1"/>
      <c r="B65" s="1"/>
      <c r="C65" s="1" t="s">
        <v>82</v>
      </c>
      <c r="D65" s="1" t="s">
        <v>183</v>
      </c>
      <c r="E65" s="1" t="s">
        <v>298</v>
      </c>
      <c r="F65" s="2">
        <v>1.111</v>
      </c>
      <c r="G65" s="1">
        <v>6</v>
      </c>
      <c r="H65" s="4"/>
      <c r="I65" s="30">
        <v>1072</v>
      </c>
      <c r="K65" s="30">
        <f t="shared" si="8"/>
        <v>0</v>
      </c>
      <c r="L65" s="3">
        <f t="shared" si="9"/>
        <v>0</v>
      </c>
    </row>
    <row r="66" spans="1:12" ht="15" outlineLevel="2">
      <c r="A66" s="1"/>
      <c r="B66" s="1"/>
      <c r="C66" s="1" t="s">
        <v>34</v>
      </c>
      <c r="D66" s="1" t="s">
        <v>135</v>
      </c>
      <c r="E66" s="1" t="s">
        <v>244</v>
      </c>
      <c r="F66" s="2">
        <v>5.01</v>
      </c>
      <c r="G66" s="1">
        <v>4</v>
      </c>
      <c r="H66" s="4"/>
      <c r="I66" s="30">
        <v>3504</v>
      </c>
      <c r="K66" s="30">
        <f t="shared" si="8"/>
        <v>0</v>
      </c>
      <c r="L66" s="3">
        <f t="shared" si="9"/>
        <v>0</v>
      </c>
    </row>
    <row r="67" spans="1:12" ht="15" outlineLevel="2">
      <c r="A67" s="1"/>
      <c r="B67" s="1"/>
      <c r="C67" s="1" t="s">
        <v>83</v>
      </c>
      <c r="D67" s="1" t="s">
        <v>184</v>
      </c>
      <c r="E67" s="1" t="s">
        <v>299</v>
      </c>
      <c r="F67" s="2">
        <v>0.654</v>
      </c>
      <c r="G67" s="1">
        <v>6</v>
      </c>
      <c r="H67" s="4"/>
      <c r="I67" s="30">
        <v>782</v>
      </c>
      <c r="K67" s="30">
        <f t="shared" si="8"/>
        <v>0</v>
      </c>
      <c r="L67" s="3">
        <f t="shared" si="9"/>
        <v>0</v>
      </c>
    </row>
    <row r="68" spans="1:12" ht="15" outlineLevel="2">
      <c r="A68" s="1"/>
      <c r="B68" s="1"/>
      <c r="C68" s="1" t="s">
        <v>103</v>
      </c>
      <c r="D68" s="1" t="s">
        <v>204</v>
      </c>
      <c r="E68" s="1" t="s">
        <v>301</v>
      </c>
      <c r="F68" s="2">
        <v>0.381</v>
      </c>
      <c r="G68" s="1">
        <v>6</v>
      </c>
      <c r="H68" s="4"/>
      <c r="I68" s="30">
        <v>735</v>
      </c>
      <c r="K68" s="30">
        <f t="shared" si="8"/>
        <v>0</v>
      </c>
      <c r="L68" s="3">
        <f t="shared" si="9"/>
        <v>0</v>
      </c>
    </row>
    <row r="69" spans="1:12" ht="15" outlineLevel="1">
      <c r="A69" s="21"/>
      <c r="B69" s="9" t="s">
        <v>6</v>
      </c>
      <c r="C69" s="5"/>
      <c r="D69" s="5"/>
      <c r="E69" s="5"/>
      <c r="F69" s="6"/>
      <c r="G69" s="5"/>
      <c r="H69" s="7">
        <f>SUM(H70:H74)</f>
        <v>0</v>
      </c>
      <c r="I69" s="31"/>
      <c r="J69" s="7"/>
      <c r="K69" s="31">
        <f>SUM(K70:K74)</f>
        <v>0</v>
      </c>
      <c r="L69" s="8">
        <f>SUM(L70:L74)</f>
        <v>0</v>
      </c>
    </row>
    <row r="70" spans="1:12" ht="15" outlineLevel="2">
      <c r="A70" s="1"/>
      <c r="B70" s="1"/>
      <c r="C70" s="1" t="s">
        <v>64</v>
      </c>
      <c r="D70" s="1" t="s">
        <v>165</v>
      </c>
      <c r="E70" s="1" t="s">
        <v>272</v>
      </c>
      <c r="F70" s="2">
        <v>1.126</v>
      </c>
      <c r="G70" s="1">
        <v>6</v>
      </c>
      <c r="H70" s="4"/>
      <c r="I70" s="30">
        <v>476</v>
      </c>
      <c r="K70" s="30">
        <f>ROUND(I70*H70*(1-$J$9),2)</f>
        <v>0</v>
      </c>
      <c r="L70" s="3">
        <f>H70*F70</f>
        <v>0</v>
      </c>
    </row>
    <row r="71" spans="1:12" ht="15" outlineLevel="2">
      <c r="A71" s="1"/>
      <c r="B71" s="1"/>
      <c r="C71" s="1" t="s">
        <v>102</v>
      </c>
      <c r="D71" s="1" t="s">
        <v>203</v>
      </c>
      <c r="E71" s="1" t="s">
        <v>289</v>
      </c>
      <c r="F71" s="2">
        <v>1.126</v>
      </c>
      <c r="G71" s="1">
        <v>6</v>
      </c>
      <c r="H71" s="4"/>
      <c r="I71" s="30">
        <v>1131</v>
      </c>
      <c r="K71" s="30">
        <f>ROUND(I71*H71*(1-$J$9),2)</f>
        <v>0</v>
      </c>
      <c r="L71" s="3">
        <f>H71*F71</f>
        <v>0</v>
      </c>
    </row>
    <row r="72" spans="1:12" ht="15" outlineLevel="2">
      <c r="A72" s="1"/>
      <c r="B72" s="1"/>
      <c r="C72" s="1" t="s">
        <v>69</v>
      </c>
      <c r="D72" s="1" t="s">
        <v>170</v>
      </c>
      <c r="E72" s="1" t="s">
        <v>276</v>
      </c>
      <c r="F72" s="2">
        <v>1.093</v>
      </c>
      <c r="G72" s="1">
        <v>6</v>
      </c>
      <c r="H72" s="4"/>
      <c r="I72" s="30">
        <v>563</v>
      </c>
      <c r="K72" s="30">
        <f>ROUND(I72*H72*(1-$J$9),2)</f>
        <v>0</v>
      </c>
      <c r="L72" s="3">
        <f>H72*F72</f>
        <v>0</v>
      </c>
    </row>
    <row r="73" spans="1:12" ht="15" outlineLevel="2">
      <c r="A73" s="1"/>
      <c r="B73" s="1"/>
      <c r="C73" s="1" t="s">
        <v>47</v>
      </c>
      <c r="D73" s="1" t="s">
        <v>148</v>
      </c>
      <c r="E73" s="1" t="s">
        <v>257</v>
      </c>
      <c r="F73" s="2">
        <v>1.111</v>
      </c>
      <c r="G73" s="1">
        <v>6</v>
      </c>
      <c r="H73" s="4"/>
      <c r="I73" s="30">
        <v>716</v>
      </c>
      <c r="K73" s="30">
        <f>ROUND(I73*H73*(1-$J$9),2)</f>
        <v>0</v>
      </c>
      <c r="L73" s="3">
        <f>H73*F73</f>
        <v>0</v>
      </c>
    </row>
    <row r="74" spans="1:12" ht="15" outlineLevel="2">
      <c r="A74" s="1"/>
      <c r="B74" s="1"/>
      <c r="C74" s="1" t="s">
        <v>23</v>
      </c>
      <c r="D74" s="1" t="s">
        <v>124</v>
      </c>
      <c r="E74" s="1" t="s">
        <v>233</v>
      </c>
      <c r="F74" s="2">
        <v>1.111</v>
      </c>
      <c r="G74" s="1">
        <v>6</v>
      </c>
      <c r="H74" s="4"/>
      <c r="I74" s="30">
        <v>741</v>
      </c>
      <c r="K74" s="30">
        <f>ROUND(I74*H74*(1-$J$9),2)</f>
        <v>0</v>
      </c>
      <c r="L74" s="3">
        <f>H74*F74</f>
        <v>0</v>
      </c>
    </row>
    <row r="75" spans="1:12" ht="15" outlineLevel="1">
      <c r="A75" s="21"/>
      <c r="B75" s="9" t="s">
        <v>13</v>
      </c>
      <c r="C75" s="5"/>
      <c r="D75" s="5"/>
      <c r="E75" s="5"/>
      <c r="F75" s="6"/>
      <c r="G75" s="5"/>
      <c r="H75" s="7">
        <f>SUM(H76:H82)</f>
        <v>0</v>
      </c>
      <c r="I75" s="31"/>
      <c r="J75" s="7"/>
      <c r="K75" s="31">
        <f>SUM(K76:K82)</f>
        <v>0</v>
      </c>
      <c r="L75" s="8">
        <f>SUM(L76:L82)</f>
        <v>0</v>
      </c>
    </row>
    <row r="76" spans="1:12" ht="15" outlineLevel="2">
      <c r="A76" s="1"/>
      <c r="B76" s="1"/>
      <c r="C76" s="1" t="s">
        <v>89</v>
      </c>
      <c r="D76" s="1" t="s">
        <v>190</v>
      </c>
      <c r="E76" s="1" t="s">
        <v>294</v>
      </c>
      <c r="F76" s="2">
        <v>1.111</v>
      </c>
      <c r="G76" s="1">
        <v>6</v>
      </c>
      <c r="H76" s="4"/>
      <c r="I76" s="30">
        <v>816</v>
      </c>
      <c r="K76" s="30">
        <f aca="true" t="shared" si="10" ref="K76:K82">ROUND(I76*H76*(1-$J$9),2)</f>
        <v>0</v>
      </c>
      <c r="L76" s="3">
        <f aca="true" t="shared" si="11" ref="L76:L82">H76*F76</f>
        <v>0</v>
      </c>
    </row>
    <row r="77" spans="1:12" ht="15" outlineLevel="2">
      <c r="A77" s="1"/>
      <c r="B77" s="1"/>
      <c r="C77" s="1" t="s">
        <v>36</v>
      </c>
      <c r="D77" s="1" t="s">
        <v>137</v>
      </c>
      <c r="E77" s="1" t="s">
        <v>246</v>
      </c>
      <c r="F77" s="2">
        <v>5.217</v>
      </c>
      <c r="G77" s="1">
        <v>4</v>
      </c>
      <c r="H77" s="4"/>
      <c r="I77" s="30">
        <v>2531</v>
      </c>
      <c r="K77" s="30">
        <f t="shared" si="10"/>
        <v>0</v>
      </c>
      <c r="L77" s="3">
        <f t="shared" si="11"/>
        <v>0</v>
      </c>
    </row>
    <row r="78" spans="1:12" ht="15" outlineLevel="2">
      <c r="A78" s="1"/>
      <c r="B78" s="1"/>
      <c r="C78" s="1" t="s">
        <v>75</v>
      </c>
      <c r="D78" s="1" t="s">
        <v>176</v>
      </c>
      <c r="E78" s="1" t="s">
        <v>286</v>
      </c>
      <c r="F78" s="2">
        <v>0.598</v>
      </c>
      <c r="G78" s="1">
        <v>6</v>
      </c>
      <c r="H78" s="4"/>
      <c r="I78" s="30">
        <v>518</v>
      </c>
      <c r="K78" s="30">
        <f t="shared" si="10"/>
        <v>0</v>
      </c>
      <c r="L78" s="3">
        <f t="shared" si="11"/>
        <v>0</v>
      </c>
    </row>
    <row r="79" spans="1:12" ht="15" outlineLevel="2">
      <c r="A79" s="1"/>
      <c r="B79" s="1"/>
      <c r="C79" s="1" t="s">
        <v>80</v>
      </c>
      <c r="D79" s="1" t="s">
        <v>181</v>
      </c>
      <c r="E79" s="1" t="s">
        <v>241</v>
      </c>
      <c r="F79" s="2">
        <v>0.52</v>
      </c>
      <c r="G79" s="1">
        <v>6</v>
      </c>
      <c r="H79" s="4"/>
      <c r="I79" s="30">
        <v>730</v>
      </c>
      <c r="K79" s="30">
        <f t="shared" si="10"/>
        <v>0</v>
      </c>
      <c r="L79" s="3">
        <f t="shared" si="11"/>
        <v>0</v>
      </c>
    </row>
    <row r="80" spans="1:12" ht="15" outlineLevel="2">
      <c r="A80" s="1"/>
      <c r="B80" s="1"/>
      <c r="C80" s="1" t="s">
        <v>42</v>
      </c>
      <c r="D80" s="1" t="s">
        <v>143</v>
      </c>
      <c r="E80" s="1" t="s">
        <v>253</v>
      </c>
      <c r="F80" s="2">
        <v>1.16</v>
      </c>
      <c r="G80" s="1">
        <v>6</v>
      </c>
      <c r="H80" s="4"/>
      <c r="I80" s="30">
        <v>676</v>
      </c>
      <c r="K80" s="30">
        <f t="shared" si="10"/>
        <v>0</v>
      </c>
      <c r="L80" s="3">
        <f t="shared" si="11"/>
        <v>0</v>
      </c>
    </row>
    <row r="81" spans="1:12" ht="15" outlineLevel="2">
      <c r="A81" s="1"/>
      <c r="B81" s="1"/>
      <c r="C81" s="1" t="s">
        <v>37</v>
      </c>
      <c r="D81" s="1" t="s">
        <v>138</v>
      </c>
      <c r="E81" s="1" t="s">
        <v>247</v>
      </c>
      <c r="F81" s="2">
        <v>5.52</v>
      </c>
      <c r="G81" s="1">
        <v>4</v>
      </c>
      <c r="H81" s="4"/>
      <c r="I81" s="30">
        <v>2660</v>
      </c>
      <c r="K81" s="30">
        <f t="shared" si="10"/>
        <v>0</v>
      </c>
      <c r="L81" s="3">
        <f t="shared" si="11"/>
        <v>0</v>
      </c>
    </row>
    <row r="82" spans="1:12" ht="15" outlineLevel="2">
      <c r="A82" s="1"/>
      <c r="B82" s="1"/>
      <c r="C82" s="1" t="s">
        <v>97</v>
      </c>
      <c r="D82" s="1" t="s">
        <v>198</v>
      </c>
      <c r="E82" s="1" t="s">
        <v>287</v>
      </c>
      <c r="F82" s="2">
        <v>1.117</v>
      </c>
      <c r="G82" s="1">
        <v>6</v>
      </c>
      <c r="H82" s="4"/>
      <c r="I82" s="30">
        <v>671</v>
      </c>
      <c r="K82" s="30">
        <f t="shared" si="10"/>
        <v>0</v>
      </c>
      <c r="L82" s="3">
        <f t="shared" si="11"/>
        <v>0</v>
      </c>
    </row>
    <row r="83" spans="1:12" ht="15" outlineLevel="1">
      <c r="A83" s="21"/>
      <c r="B83" s="9" t="s">
        <v>17</v>
      </c>
      <c r="C83" s="5"/>
      <c r="D83" s="5"/>
      <c r="E83" s="5"/>
      <c r="F83" s="6"/>
      <c r="G83" s="5"/>
      <c r="H83" s="7">
        <f>SUM(H84:H85)</f>
        <v>0</v>
      </c>
      <c r="I83" s="31"/>
      <c r="J83" s="7"/>
      <c r="K83" s="31">
        <f>SUM(K84:K85)</f>
        <v>0</v>
      </c>
      <c r="L83" s="8">
        <f>SUM(L84:L85)</f>
        <v>0</v>
      </c>
    </row>
    <row r="84" spans="1:12" ht="15" outlineLevel="2">
      <c r="A84" s="1"/>
      <c r="B84" s="1"/>
      <c r="C84" s="1" t="s">
        <v>101</v>
      </c>
      <c r="D84" s="1" t="s">
        <v>202</v>
      </c>
      <c r="E84" s="1" t="s">
        <v>307</v>
      </c>
      <c r="F84" s="2">
        <v>1.744</v>
      </c>
      <c r="G84" s="1">
        <v>0</v>
      </c>
      <c r="H84" s="4"/>
      <c r="I84" s="30">
        <v>659</v>
      </c>
      <c r="K84" s="30">
        <f>ROUND(I84*H84*(1-$J$9),2)</f>
        <v>0</v>
      </c>
      <c r="L84" s="3">
        <f>H84*F84</f>
        <v>0</v>
      </c>
    </row>
    <row r="85" spans="1:12" ht="15" outlineLevel="2">
      <c r="A85" s="1"/>
      <c r="B85" s="1"/>
      <c r="C85" s="1" t="s">
        <v>59</v>
      </c>
      <c r="D85" s="1" t="s">
        <v>160</v>
      </c>
      <c r="E85" s="1" t="s">
        <v>267</v>
      </c>
      <c r="F85" s="2">
        <v>2.475</v>
      </c>
      <c r="G85" s="1">
        <v>0</v>
      </c>
      <c r="H85" s="4"/>
      <c r="I85" s="30">
        <v>1619</v>
      </c>
      <c r="K85" s="30">
        <f>ROUND(I85*H85*(1-$J$9),2)</f>
        <v>0</v>
      </c>
      <c r="L85" s="3">
        <f>H85*F85</f>
        <v>0</v>
      </c>
    </row>
    <row r="86" spans="1:12" ht="15" outlineLevel="1">
      <c r="A86" s="21"/>
      <c r="B86" s="9" t="s">
        <v>12</v>
      </c>
      <c r="C86" s="5"/>
      <c r="D86" s="5"/>
      <c r="E86" s="5"/>
      <c r="F86" s="6"/>
      <c r="G86" s="5"/>
      <c r="H86" s="7">
        <f>SUM(H87:H96)</f>
        <v>0</v>
      </c>
      <c r="I86" s="31"/>
      <c r="J86" s="7"/>
      <c r="K86" s="31">
        <f>SUM(K87:K96)</f>
        <v>0</v>
      </c>
      <c r="L86" s="8">
        <f>SUM(L87:L96)</f>
        <v>0</v>
      </c>
    </row>
    <row r="87" spans="1:12" ht="15" outlineLevel="2">
      <c r="A87" s="1"/>
      <c r="B87" s="1"/>
      <c r="C87" s="1" t="s">
        <v>92</v>
      </c>
      <c r="D87" s="1" t="s">
        <v>193</v>
      </c>
      <c r="E87" s="1" t="s">
        <v>281</v>
      </c>
      <c r="F87" s="2">
        <v>0.313</v>
      </c>
      <c r="G87" s="1">
        <v>6</v>
      </c>
      <c r="H87" s="4"/>
      <c r="I87" s="30">
        <v>484</v>
      </c>
      <c r="K87" s="30">
        <f aca="true" t="shared" si="12" ref="K87:K96">ROUND(I87*H87*(1-$J$9),2)</f>
        <v>0</v>
      </c>
      <c r="L87" s="3">
        <f aca="true" t="shared" si="13" ref="L87:L96">H87*F87</f>
        <v>0</v>
      </c>
    </row>
    <row r="88" spans="1:12" ht="15" outlineLevel="2">
      <c r="A88" s="1"/>
      <c r="B88" s="1"/>
      <c r="C88" s="1" t="s">
        <v>94</v>
      </c>
      <c r="D88" s="1" t="s">
        <v>195</v>
      </c>
      <c r="E88" s="1" t="s">
        <v>296</v>
      </c>
      <c r="F88" s="2">
        <v>1.268</v>
      </c>
      <c r="G88" s="1">
        <v>6</v>
      </c>
      <c r="H88" s="4"/>
      <c r="I88" s="30">
        <v>787</v>
      </c>
      <c r="K88" s="30">
        <f t="shared" si="12"/>
        <v>0</v>
      </c>
      <c r="L88" s="3">
        <f t="shared" si="13"/>
        <v>0</v>
      </c>
    </row>
    <row r="89" spans="1:12" ht="15" outlineLevel="2">
      <c r="A89" s="1"/>
      <c r="B89" s="1"/>
      <c r="C89" s="1" t="s">
        <v>96</v>
      </c>
      <c r="D89" s="1" t="s">
        <v>197</v>
      </c>
      <c r="E89" s="1" t="s">
        <v>282</v>
      </c>
      <c r="F89" s="2">
        <v>0.246</v>
      </c>
      <c r="G89" s="1">
        <v>6</v>
      </c>
      <c r="H89" s="4"/>
      <c r="I89" s="30">
        <v>972</v>
      </c>
      <c r="K89" s="30">
        <f t="shared" si="12"/>
        <v>0</v>
      </c>
      <c r="L89" s="3">
        <f t="shared" si="13"/>
        <v>0</v>
      </c>
    </row>
    <row r="90" spans="1:12" ht="15" outlineLevel="2">
      <c r="A90" s="1"/>
      <c r="B90" s="1"/>
      <c r="C90" s="1" t="s">
        <v>84</v>
      </c>
      <c r="D90" s="1" t="s">
        <v>185</v>
      </c>
      <c r="E90" s="1" t="s">
        <v>300</v>
      </c>
      <c r="F90" s="2">
        <v>0.169</v>
      </c>
      <c r="G90" s="1">
        <v>6</v>
      </c>
      <c r="H90" s="4"/>
      <c r="I90" s="30">
        <v>500</v>
      </c>
      <c r="K90" s="30">
        <f t="shared" si="12"/>
        <v>0</v>
      </c>
      <c r="L90" s="3">
        <f t="shared" si="13"/>
        <v>0</v>
      </c>
    </row>
    <row r="91" spans="1:12" ht="15" outlineLevel="2">
      <c r="A91" s="1"/>
      <c r="B91" s="1"/>
      <c r="C91" s="1" t="s">
        <v>85</v>
      </c>
      <c r="D91" s="1" t="s">
        <v>186</v>
      </c>
      <c r="E91" s="1" t="s">
        <v>302</v>
      </c>
      <c r="F91" s="2">
        <v>0.117</v>
      </c>
      <c r="G91" s="1">
        <v>10</v>
      </c>
      <c r="H91" s="4"/>
      <c r="I91" s="30">
        <v>703</v>
      </c>
      <c r="K91" s="30">
        <f t="shared" si="12"/>
        <v>0</v>
      </c>
      <c r="L91" s="3">
        <f t="shared" si="13"/>
        <v>0</v>
      </c>
    </row>
    <row r="92" spans="1:12" ht="15" outlineLevel="2">
      <c r="A92" s="1"/>
      <c r="B92" s="1"/>
      <c r="C92" s="1" t="s">
        <v>118</v>
      </c>
      <c r="D92" s="1" t="s">
        <v>219</v>
      </c>
      <c r="E92" s="1" t="s">
        <v>320</v>
      </c>
      <c r="F92" s="2">
        <v>0.05</v>
      </c>
      <c r="G92" s="1">
        <v>6</v>
      </c>
      <c r="H92" s="4"/>
      <c r="I92" s="30">
        <v>580</v>
      </c>
      <c r="K92" s="30">
        <f t="shared" si="12"/>
        <v>0</v>
      </c>
      <c r="L92" s="3">
        <f t="shared" si="13"/>
        <v>0</v>
      </c>
    </row>
    <row r="93" spans="1:12" ht="15" outlineLevel="2">
      <c r="A93" s="1"/>
      <c r="B93" s="1"/>
      <c r="C93" s="1" t="s">
        <v>99</v>
      </c>
      <c r="D93" s="1" t="s">
        <v>200</v>
      </c>
      <c r="E93" s="1" t="s">
        <v>280</v>
      </c>
      <c r="F93" s="2">
        <v>0.634</v>
      </c>
      <c r="G93" s="1">
        <v>6</v>
      </c>
      <c r="H93" s="4"/>
      <c r="I93" s="30">
        <v>635</v>
      </c>
      <c r="K93" s="30">
        <f t="shared" si="12"/>
        <v>0</v>
      </c>
      <c r="L93" s="3">
        <f t="shared" si="13"/>
        <v>0</v>
      </c>
    </row>
    <row r="94" spans="1:12" ht="15" outlineLevel="2">
      <c r="A94" s="1"/>
      <c r="B94" s="1"/>
      <c r="C94" s="1" t="s">
        <v>104</v>
      </c>
      <c r="D94" s="1" t="s">
        <v>205</v>
      </c>
      <c r="E94" s="1" t="s">
        <v>269</v>
      </c>
      <c r="F94" s="2">
        <v>0.618</v>
      </c>
      <c r="G94" s="1">
        <v>6</v>
      </c>
      <c r="H94" s="4"/>
      <c r="I94" s="30">
        <v>726</v>
      </c>
      <c r="K94" s="30">
        <f t="shared" si="12"/>
        <v>0</v>
      </c>
      <c r="L94" s="3">
        <f t="shared" si="13"/>
        <v>0</v>
      </c>
    </row>
    <row r="95" spans="1:12" ht="15" outlineLevel="2">
      <c r="A95" s="1"/>
      <c r="B95" s="1"/>
      <c r="C95" s="1" t="s">
        <v>70</v>
      </c>
      <c r="D95" s="1" t="s">
        <v>171</v>
      </c>
      <c r="E95" s="1" t="s">
        <v>277</v>
      </c>
      <c r="F95" s="2">
        <v>0.582</v>
      </c>
      <c r="G95" s="1">
        <v>6</v>
      </c>
      <c r="H95" s="4"/>
      <c r="I95" s="30">
        <v>504</v>
      </c>
      <c r="K95" s="30">
        <f t="shared" si="12"/>
        <v>0</v>
      </c>
      <c r="L95" s="3">
        <f t="shared" si="13"/>
        <v>0</v>
      </c>
    </row>
    <row r="96" spans="1:12" ht="15" outlineLevel="2">
      <c r="A96" s="1"/>
      <c r="B96" s="1"/>
      <c r="C96" s="1" t="s">
        <v>66</v>
      </c>
      <c r="D96" s="1" t="s">
        <v>167</v>
      </c>
      <c r="E96" s="1" t="s">
        <v>243</v>
      </c>
      <c r="F96" s="2">
        <v>0.55</v>
      </c>
      <c r="G96" s="1">
        <v>6</v>
      </c>
      <c r="H96" s="4"/>
      <c r="I96" s="30">
        <v>761</v>
      </c>
      <c r="K96" s="30">
        <f t="shared" si="12"/>
        <v>0</v>
      </c>
      <c r="L96" s="3">
        <f t="shared" si="13"/>
        <v>0</v>
      </c>
    </row>
    <row r="97" spans="1:12" ht="15" outlineLevel="1">
      <c r="A97" s="21"/>
      <c r="B97" s="9" t="s">
        <v>14</v>
      </c>
      <c r="C97" s="5"/>
      <c r="D97" s="5"/>
      <c r="E97" s="5"/>
      <c r="F97" s="6"/>
      <c r="G97" s="5"/>
      <c r="H97" s="7">
        <f>SUM(H98:H107)</f>
        <v>0</v>
      </c>
      <c r="I97" s="31"/>
      <c r="J97" s="7"/>
      <c r="K97" s="31">
        <f>SUM(K98:K107)</f>
        <v>0</v>
      </c>
      <c r="L97" s="8">
        <f>SUM(L98:L107)</f>
        <v>0</v>
      </c>
    </row>
    <row r="98" spans="1:12" ht="15" outlineLevel="2">
      <c r="A98" s="1"/>
      <c r="B98" s="1"/>
      <c r="C98" s="1" t="s">
        <v>39</v>
      </c>
      <c r="D98" s="1" t="s">
        <v>140</v>
      </c>
      <c r="E98" s="1" t="s">
        <v>249</v>
      </c>
      <c r="F98" s="2">
        <v>0.5</v>
      </c>
      <c r="G98" s="1">
        <v>6</v>
      </c>
      <c r="H98" s="4"/>
      <c r="I98" s="30">
        <v>559</v>
      </c>
      <c r="K98" s="30">
        <f aca="true" t="shared" si="14" ref="K98:K107">ROUND(I98*H98*(1-$J$9),2)</f>
        <v>0</v>
      </c>
      <c r="L98" s="3">
        <f aca="true" t="shared" si="15" ref="L98:L107">H98*F98</f>
        <v>0</v>
      </c>
    </row>
    <row r="99" spans="1:12" ht="15" outlineLevel="2">
      <c r="A99" s="1"/>
      <c r="B99" s="1"/>
      <c r="C99" s="1" t="s">
        <v>105</v>
      </c>
      <c r="D99" s="1" t="s">
        <v>206</v>
      </c>
      <c r="E99" s="1" t="s">
        <v>308</v>
      </c>
      <c r="F99" s="2">
        <v>0.5</v>
      </c>
      <c r="G99" s="1">
        <v>6</v>
      </c>
      <c r="H99" s="4"/>
      <c r="I99" s="30">
        <v>649</v>
      </c>
      <c r="K99" s="30">
        <f t="shared" si="14"/>
        <v>0</v>
      </c>
      <c r="L99" s="3">
        <f t="shared" si="15"/>
        <v>0</v>
      </c>
    </row>
    <row r="100" spans="1:12" ht="15" outlineLevel="2">
      <c r="A100" s="1"/>
      <c r="B100" s="1"/>
      <c r="C100" s="1" t="s">
        <v>44</v>
      </c>
      <c r="D100" s="1" t="s">
        <v>145</v>
      </c>
      <c r="E100" s="1" t="s">
        <v>255</v>
      </c>
      <c r="F100" s="2">
        <v>0.543</v>
      </c>
      <c r="G100" s="1">
        <v>6</v>
      </c>
      <c r="H100" s="4"/>
      <c r="I100" s="30">
        <v>446</v>
      </c>
      <c r="K100" s="30">
        <f t="shared" si="14"/>
        <v>0</v>
      </c>
      <c r="L100" s="3">
        <f t="shared" si="15"/>
        <v>0</v>
      </c>
    </row>
    <row r="101" spans="1:12" ht="15" outlineLevel="2">
      <c r="A101" s="1"/>
      <c r="B101" s="1"/>
      <c r="C101" s="1" t="s">
        <v>45</v>
      </c>
      <c r="D101" s="1" t="s">
        <v>146</v>
      </c>
      <c r="E101" s="1" t="s">
        <v>256</v>
      </c>
      <c r="F101" s="2">
        <v>0.5</v>
      </c>
      <c r="G101" s="1">
        <v>6</v>
      </c>
      <c r="H101" s="4"/>
      <c r="I101" s="30">
        <v>544</v>
      </c>
      <c r="K101" s="30">
        <f t="shared" si="14"/>
        <v>0</v>
      </c>
      <c r="L101" s="3">
        <f t="shared" si="15"/>
        <v>0</v>
      </c>
    </row>
    <row r="102" spans="1:12" ht="15" outlineLevel="2">
      <c r="A102" s="1"/>
      <c r="B102" s="1"/>
      <c r="C102" s="1" t="s">
        <v>106</v>
      </c>
      <c r="D102" s="1" t="s">
        <v>207</v>
      </c>
      <c r="E102" s="1" t="s">
        <v>309</v>
      </c>
      <c r="F102" s="2">
        <v>0.3</v>
      </c>
      <c r="G102" s="1">
        <v>6</v>
      </c>
      <c r="H102" s="4"/>
      <c r="I102" s="30">
        <v>654</v>
      </c>
      <c r="K102" s="30">
        <f t="shared" si="14"/>
        <v>0</v>
      </c>
      <c r="L102" s="3">
        <f t="shared" si="15"/>
        <v>0</v>
      </c>
    </row>
    <row r="103" spans="1:12" ht="15" outlineLevel="2">
      <c r="A103" s="1"/>
      <c r="B103" s="1"/>
      <c r="C103" s="1" t="s">
        <v>109</v>
      </c>
      <c r="D103" s="1" t="s">
        <v>210</v>
      </c>
      <c r="E103" s="1" t="s">
        <v>311</v>
      </c>
      <c r="F103" s="2">
        <v>0.4</v>
      </c>
      <c r="G103" s="1">
        <v>6</v>
      </c>
      <c r="H103" s="4"/>
      <c r="I103" s="30">
        <v>495</v>
      </c>
      <c r="K103" s="30">
        <f t="shared" si="14"/>
        <v>0</v>
      </c>
      <c r="L103" s="3">
        <f t="shared" si="15"/>
        <v>0</v>
      </c>
    </row>
    <row r="104" spans="1:12" ht="15" outlineLevel="2">
      <c r="A104" s="1"/>
      <c r="B104" s="1"/>
      <c r="C104" s="1" t="s">
        <v>61</v>
      </c>
      <c r="D104" s="1" t="s">
        <v>162</v>
      </c>
      <c r="E104" s="1" t="s">
        <v>270</v>
      </c>
      <c r="F104" s="2">
        <v>0.549</v>
      </c>
      <c r="G104" s="1">
        <v>6</v>
      </c>
      <c r="H104" s="4"/>
      <c r="I104" s="30">
        <v>852</v>
      </c>
      <c r="K104" s="30">
        <f t="shared" si="14"/>
        <v>0</v>
      </c>
      <c r="L104" s="3">
        <f t="shared" si="15"/>
        <v>0</v>
      </c>
    </row>
    <row r="105" spans="1:12" ht="15" outlineLevel="2">
      <c r="A105" s="1"/>
      <c r="B105" s="1"/>
      <c r="C105" s="1" t="s">
        <v>40</v>
      </c>
      <c r="D105" s="1" t="s">
        <v>141</v>
      </c>
      <c r="E105" s="1" t="s">
        <v>250</v>
      </c>
      <c r="F105" s="2">
        <v>0.24</v>
      </c>
      <c r="G105" s="1">
        <v>6</v>
      </c>
      <c r="H105" s="4"/>
      <c r="I105" s="30">
        <v>543</v>
      </c>
      <c r="K105" s="30">
        <f t="shared" si="14"/>
        <v>0</v>
      </c>
      <c r="L105" s="3">
        <f t="shared" si="15"/>
        <v>0</v>
      </c>
    </row>
    <row r="106" spans="1:12" ht="15" outlineLevel="2">
      <c r="A106" s="1"/>
      <c r="B106" s="1"/>
      <c r="C106" s="1" t="s">
        <v>110</v>
      </c>
      <c r="D106" s="1" t="s">
        <v>211</v>
      </c>
      <c r="E106" s="1" t="s">
        <v>312</v>
      </c>
      <c r="F106" s="2">
        <v>0.52</v>
      </c>
      <c r="G106" s="1">
        <v>6</v>
      </c>
      <c r="H106" s="4"/>
      <c r="I106" s="30">
        <v>608</v>
      </c>
      <c r="K106" s="30">
        <f t="shared" si="14"/>
        <v>0</v>
      </c>
      <c r="L106" s="3">
        <f t="shared" si="15"/>
        <v>0</v>
      </c>
    </row>
    <row r="107" spans="1:12" ht="15" outlineLevel="2">
      <c r="A107" s="1"/>
      <c r="B107" s="1"/>
      <c r="C107" s="1" t="s">
        <v>107</v>
      </c>
      <c r="D107" s="1" t="s">
        <v>208</v>
      </c>
      <c r="E107" s="1" t="s">
        <v>310</v>
      </c>
      <c r="F107" s="2">
        <v>0.51</v>
      </c>
      <c r="G107" s="1">
        <v>6</v>
      </c>
      <c r="H107" s="4"/>
      <c r="I107" s="30">
        <v>700</v>
      </c>
      <c r="K107" s="30">
        <f t="shared" si="14"/>
        <v>0</v>
      </c>
      <c r="L107" s="3">
        <f t="shared" si="15"/>
        <v>0</v>
      </c>
    </row>
    <row r="108" spans="1:12" ht="15" outlineLevel="1">
      <c r="A108" s="21"/>
      <c r="B108" s="9" t="s">
        <v>10</v>
      </c>
      <c r="C108" s="5"/>
      <c r="D108" s="5"/>
      <c r="E108" s="5"/>
      <c r="F108" s="6"/>
      <c r="G108" s="5"/>
      <c r="H108" s="7">
        <f>SUM(H109:H112)</f>
        <v>0</v>
      </c>
      <c r="I108" s="31"/>
      <c r="J108" s="7"/>
      <c r="K108" s="31">
        <f>SUM(K109:K112)</f>
        <v>0</v>
      </c>
      <c r="L108" s="8">
        <f>SUM(L109:L112)</f>
        <v>0</v>
      </c>
    </row>
    <row r="109" spans="1:12" ht="15" outlineLevel="2">
      <c r="A109" s="1"/>
      <c r="B109" s="1"/>
      <c r="C109" s="1" t="s">
        <v>51</v>
      </c>
      <c r="D109" s="1" t="s">
        <v>152</v>
      </c>
      <c r="E109" s="1" t="s">
        <v>261</v>
      </c>
      <c r="F109" s="2">
        <v>1.341</v>
      </c>
      <c r="G109" s="1">
        <v>6</v>
      </c>
      <c r="H109" s="4"/>
      <c r="I109" s="30">
        <v>523</v>
      </c>
      <c r="K109" s="30">
        <f>ROUND(I109*H109*(1-$J$9),2)</f>
        <v>0</v>
      </c>
      <c r="L109" s="3">
        <f>H109*F109</f>
        <v>0</v>
      </c>
    </row>
    <row r="110" spans="1:12" ht="15" outlineLevel="2">
      <c r="A110" s="1"/>
      <c r="B110" s="1"/>
      <c r="C110" s="1" t="s">
        <v>32</v>
      </c>
      <c r="D110" s="1" t="s">
        <v>133</v>
      </c>
      <c r="E110" s="1" t="s">
        <v>240</v>
      </c>
      <c r="F110" s="2">
        <v>1.479</v>
      </c>
      <c r="G110" s="1">
        <v>6</v>
      </c>
      <c r="H110" s="4"/>
      <c r="I110" s="30">
        <v>1033</v>
      </c>
      <c r="K110" s="30">
        <f>ROUND(I110*H110*(1-$J$9),2)</f>
        <v>0</v>
      </c>
      <c r="L110" s="3">
        <f>H110*F110</f>
        <v>0</v>
      </c>
    </row>
    <row r="111" spans="1:12" ht="15" outlineLevel="2">
      <c r="A111" s="1"/>
      <c r="B111" s="1"/>
      <c r="C111" s="1" t="s">
        <v>114</v>
      </c>
      <c r="D111" s="1" t="s">
        <v>215</v>
      </c>
      <c r="E111" s="1" t="s">
        <v>316</v>
      </c>
      <c r="F111" s="2">
        <v>0.5</v>
      </c>
      <c r="G111" s="1">
        <v>6</v>
      </c>
      <c r="H111" s="4"/>
      <c r="I111" s="30">
        <v>617</v>
      </c>
      <c r="K111" s="30">
        <f>ROUND(I111*H111*(1-$J$9),2)</f>
        <v>0</v>
      </c>
      <c r="L111" s="3">
        <f>H111*F111</f>
        <v>0</v>
      </c>
    </row>
    <row r="112" spans="1:12" ht="15" outlineLevel="2">
      <c r="A112" s="1"/>
      <c r="B112" s="1"/>
      <c r="C112" s="1" t="s">
        <v>71</v>
      </c>
      <c r="D112" s="1" t="s">
        <v>172</v>
      </c>
      <c r="E112" s="1" t="s">
        <v>278</v>
      </c>
      <c r="F112" s="2">
        <v>0.759</v>
      </c>
      <c r="G112" s="1">
        <v>6</v>
      </c>
      <c r="H112" s="4"/>
      <c r="I112" s="30">
        <v>719</v>
      </c>
      <c r="K112" s="30">
        <f>ROUND(I112*H112*(1-$J$9),2)</f>
        <v>0</v>
      </c>
      <c r="L112" s="3">
        <f>H112*F112</f>
        <v>0</v>
      </c>
    </row>
    <row r="113" spans="1:12" ht="15" outlineLevel="1">
      <c r="A113" s="21"/>
      <c r="B113" s="9" t="s">
        <v>16</v>
      </c>
      <c r="C113" s="5"/>
      <c r="D113" s="5"/>
      <c r="E113" s="5"/>
      <c r="F113" s="6"/>
      <c r="G113" s="5"/>
      <c r="H113" s="7">
        <f>SUM(H114:H115)</f>
        <v>0</v>
      </c>
      <c r="I113" s="31"/>
      <c r="J113" s="7"/>
      <c r="K113" s="31">
        <f>SUM(K114:K115)</f>
        <v>0</v>
      </c>
      <c r="L113" s="8">
        <f>SUM(L114:L115)</f>
        <v>0</v>
      </c>
    </row>
    <row r="114" spans="1:12" ht="15" outlineLevel="2">
      <c r="A114" s="1"/>
      <c r="B114" s="1"/>
      <c r="C114" s="1" t="s">
        <v>48</v>
      </c>
      <c r="D114" s="1" t="s">
        <v>149</v>
      </c>
      <c r="E114" s="1" t="s">
        <v>258</v>
      </c>
      <c r="F114" s="2">
        <v>0.654</v>
      </c>
      <c r="G114" s="1">
        <v>6</v>
      </c>
      <c r="H114" s="4"/>
      <c r="I114" s="30">
        <v>617</v>
      </c>
      <c r="K114" s="30">
        <f>ROUND(I114*H114*(1-$J$9),2)</f>
        <v>0</v>
      </c>
      <c r="L114" s="3">
        <f>H114*F114</f>
        <v>0</v>
      </c>
    </row>
    <row r="115" spans="1:12" ht="15" outlineLevel="2">
      <c r="A115" s="1"/>
      <c r="B115" s="1"/>
      <c r="C115" s="1" t="s">
        <v>116</v>
      </c>
      <c r="D115" s="1" t="s">
        <v>217</v>
      </c>
      <c r="E115" s="1" t="s">
        <v>318</v>
      </c>
      <c r="F115" s="2">
        <v>0.53</v>
      </c>
      <c r="G115" s="1">
        <v>6</v>
      </c>
      <c r="H115" s="4"/>
      <c r="I115" s="30">
        <v>714</v>
      </c>
      <c r="K115" s="30">
        <f>ROUND(I115*H115*(1-$J$9),2)</f>
        <v>0</v>
      </c>
      <c r="L115" s="3">
        <f>H115*F115</f>
        <v>0</v>
      </c>
    </row>
    <row r="116" spans="1:12" ht="15" outlineLevel="1">
      <c r="A116" s="21"/>
      <c r="B116" s="9" t="s">
        <v>9</v>
      </c>
      <c r="C116" s="5"/>
      <c r="D116" s="5"/>
      <c r="E116" s="5"/>
      <c r="F116" s="6"/>
      <c r="G116" s="5"/>
      <c r="H116" s="7">
        <f>SUM(H117:H124)</f>
        <v>0</v>
      </c>
      <c r="I116" s="31"/>
      <c r="J116" s="7"/>
      <c r="K116" s="31">
        <f>SUM(K117:K124)</f>
        <v>0</v>
      </c>
      <c r="L116" s="8">
        <f>SUM(L117:L124)</f>
        <v>0</v>
      </c>
    </row>
    <row r="117" spans="1:12" ht="15" outlineLevel="2">
      <c r="A117" s="1"/>
      <c r="B117" s="1"/>
      <c r="C117" s="1" t="s">
        <v>58</v>
      </c>
      <c r="D117" s="1" t="s">
        <v>159</v>
      </c>
      <c r="E117" s="1" t="s">
        <v>221</v>
      </c>
      <c r="F117" s="2">
        <v>0.588</v>
      </c>
      <c r="G117" s="1">
        <v>6</v>
      </c>
      <c r="H117" s="4"/>
      <c r="I117" s="30">
        <v>549</v>
      </c>
      <c r="K117" s="30">
        <f aca="true" t="shared" si="16" ref="K117:K124">ROUND(I117*H117*(1-$J$9),2)</f>
        <v>0</v>
      </c>
      <c r="L117" s="3">
        <f aca="true" t="shared" si="17" ref="L117:L124">H117*F117</f>
        <v>0</v>
      </c>
    </row>
    <row r="118" spans="1:12" ht="15" outlineLevel="2">
      <c r="A118" s="1"/>
      <c r="B118" s="1"/>
      <c r="C118" s="1" t="s">
        <v>56</v>
      </c>
      <c r="D118" s="1" t="s">
        <v>157</v>
      </c>
      <c r="E118" s="1" t="s">
        <v>222</v>
      </c>
      <c r="F118" s="2">
        <v>0.6</v>
      </c>
      <c r="G118" s="1">
        <v>6</v>
      </c>
      <c r="H118" s="4"/>
      <c r="I118" s="30">
        <v>514</v>
      </c>
      <c r="K118" s="30">
        <f t="shared" si="16"/>
        <v>0</v>
      </c>
      <c r="L118" s="3">
        <f t="shared" si="17"/>
        <v>0</v>
      </c>
    </row>
    <row r="119" spans="1:12" ht="15" outlineLevel="2">
      <c r="A119" s="1"/>
      <c r="B119" s="1"/>
      <c r="C119" s="1" t="s">
        <v>108</v>
      </c>
      <c r="D119" s="1" t="s">
        <v>209</v>
      </c>
      <c r="E119" s="1" t="s">
        <v>223</v>
      </c>
      <c r="F119" s="2">
        <v>0.585</v>
      </c>
      <c r="G119" s="1">
        <v>6</v>
      </c>
      <c r="H119" s="4"/>
      <c r="I119" s="30">
        <v>523</v>
      </c>
      <c r="K119" s="30">
        <f t="shared" si="16"/>
        <v>0</v>
      </c>
      <c r="L119" s="3">
        <f t="shared" si="17"/>
        <v>0</v>
      </c>
    </row>
    <row r="120" spans="1:12" ht="15" outlineLevel="2">
      <c r="A120" s="1"/>
      <c r="B120" s="1"/>
      <c r="C120" s="1" t="s">
        <v>28</v>
      </c>
      <c r="D120" s="1" t="s">
        <v>129</v>
      </c>
      <c r="E120" s="1" t="s">
        <v>224</v>
      </c>
      <c r="F120" s="2">
        <v>1.118</v>
      </c>
      <c r="G120" s="1">
        <v>6</v>
      </c>
      <c r="H120" s="4"/>
      <c r="I120" s="30">
        <v>685</v>
      </c>
      <c r="K120" s="30">
        <f t="shared" si="16"/>
        <v>0</v>
      </c>
      <c r="L120" s="3">
        <f t="shared" si="17"/>
        <v>0</v>
      </c>
    </row>
    <row r="121" spans="1:12" ht="15" outlineLevel="2">
      <c r="A121" s="1"/>
      <c r="B121" s="1"/>
      <c r="C121" s="1" t="s">
        <v>29</v>
      </c>
      <c r="D121" s="1" t="s">
        <v>130</v>
      </c>
      <c r="E121" s="1" t="s">
        <v>225</v>
      </c>
      <c r="F121" s="2">
        <v>1.095</v>
      </c>
      <c r="G121" s="1">
        <v>6</v>
      </c>
      <c r="H121" s="4"/>
      <c r="I121" s="30">
        <v>735</v>
      </c>
      <c r="K121" s="30">
        <f t="shared" si="16"/>
        <v>0</v>
      </c>
      <c r="L121" s="3">
        <f t="shared" si="17"/>
        <v>0</v>
      </c>
    </row>
    <row r="122" spans="1:12" ht="15" outlineLevel="2">
      <c r="A122" s="1"/>
      <c r="B122" s="1"/>
      <c r="C122" s="1" t="s">
        <v>30</v>
      </c>
      <c r="D122" s="1" t="s">
        <v>131</v>
      </c>
      <c r="E122" s="1" t="s">
        <v>226</v>
      </c>
      <c r="F122" s="2">
        <v>0.58</v>
      </c>
      <c r="G122" s="1">
        <v>6</v>
      </c>
      <c r="H122" s="4"/>
      <c r="I122" s="30">
        <v>364</v>
      </c>
      <c r="K122" s="30">
        <f t="shared" si="16"/>
        <v>0</v>
      </c>
      <c r="L122" s="3">
        <f t="shared" si="17"/>
        <v>0</v>
      </c>
    </row>
    <row r="123" spans="1:12" ht="15" outlineLevel="2">
      <c r="A123" s="1"/>
      <c r="B123" s="1"/>
      <c r="C123" s="1" t="s">
        <v>31</v>
      </c>
      <c r="D123" s="1" t="s">
        <v>132</v>
      </c>
      <c r="E123" s="1" t="s">
        <v>227</v>
      </c>
      <c r="F123" s="2">
        <v>0.586</v>
      </c>
      <c r="G123" s="1">
        <v>6</v>
      </c>
      <c r="H123" s="4"/>
      <c r="I123" s="30">
        <v>365</v>
      </c>
      <c r="K123" s="30">
        <f t="shared" si="16"/>
        <v>0</v>
      </c>
      <c r="L123" s="3">
        <f t="shared" si="17"/>
        <v>0</v>
      </c>
    </row>
    <row r="124" spans="1:12" ht="15" outlineLevel="2">
      <c r="A124" s="1"/>
      <c r="B124" s="1"/>
      <c r="C124" s="1" t="s">
        <v>57</v>
      </c>
      <c r="D124" s="1" t="s">
        <v>158</v>
      </c>
      <c r="E124" s="1" t="s">
        <v>264</v>
      </c>
      <c r="F124" s="2">
        <v>1.125</v>
      </c>
      <c r="G124" s="1">
        <v>6</v>
      </c>
      <c r="H124" s="4"/>
      <c r="I124" s="30">
        <v>761</v>
      </c>
      <c r="K124" s="30">
        <f t="shared" si="16"/>
        <v>0</v>
      </c>
      <c r="L124" s="3">
        <f t="shared" si="17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NextGeneration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Челевич Егор</dc:creator>
  <cp:keywords/>
  <dc:description/>
  <cp:lastModifiedBy>alla</cp:lastModifiedBy>
  <dcterms:created xsi:type="dcterms:W3CDTF">2023-01-25T08:57:25Z</dcterms:created>
  <dcterms:modified xsi:type="dcterms:W3CDTF">2023-01-30T16:40:52Z</dcterms:modified>
  <cp:category/>
  <cp:version/>
  <cp:contentType/>
  <cp:contentStatus/>
</cp:coreProperties>
</file>