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225" activeTab="0"/>
  </bookViews>
  <sheets>
    <sheet name="Заказ" sheetId="1" r:id="rId1"/>
  </sheets>
  <externalReferences>
    <externalReference r:id="rId4"/>
  </externalReferences>
  <definedNames>
    <definedName name="курс">'[1]Заказ'!#REF!</definedName>
  </definedNames>
  <calcPr fullCalcOnLoad="1"/>
</workbook>
</file>

<file path=xl/sharedStrings.xml><?xml version="1.0" encoding="utf-8"?>
<sst xmlns="http://schemas.openxmlformats.org/spreadsheetml/2006/main" count="264" uniqueCount="263">
  <si>
    <t>TOVARGR</t>
  </si>
  <si>
    <t>DUPLI COLOR</t>
  </si>
  <si>
    <t>TOVARPODGR</t>
  </si>
  <si>
    <t>ПРОГРАММА CAR'S 600мл</t>
  </si>
  <si>
    <t>ПРОГРАММА CAR'S 150мл и 400мл</t>
  </si>
  <si>
    <t>ДЕКОРАТИВНЫЕ ЭМАЛИ</t>
  </si>
  <si>
    <t>ЭМАЛИ ИНДУСТРИАЛЬНОГО ПРИМЕНЕНИЯ</t>
  </si>
  <si>
    <t>МЕТАЛЛИК ПРОГРАММА "ЛАДА CAR'S" 400мл</t>
  </si>
  <si>
    <t>АКРИЛОВЫЕ АЭРОЗОЛИ АРТ</t>
  </si>
  <si>
    <t>АЛКИДНАЯ ПРОГРАММА "ЛАДА CAR'S" 400мл</t>
  </si>
  <si>
    <t>ARTIKUL</t>
  </si>
  <si>
    <t>288791</t>
  </si>
  <si>
    <t>746529</t>
  </si>
  <si>
    <t>746475</t>
  </si>
  <si>
    <t>746512</t>
  </si>
  <si>
    <t>746505</t>
  </si>
  <si>
    <t>746482</t>
  </si>
  <si>
    <t>746499</t>
  </si>
  <si>
    <t>385896</t>
  </si>
  <si>
    <t>651953</t>
  </si>
  <si>
    <t>385889</t>
  </si>
  <si>
    <t>385919</t>
  </si>
  <si>
    <t>385858</t>
  </si>
  <si>
    <t>385865</t>
  </si>
  <si>
    <t>385872</t>
  </si>
  <si>
    <t>730221</t>
  </si>
  <si>
    <t>627958</t>
  </si>
  <si>
    <t>652776</t>
  </si>
  <si>
    <t>634796</t>
  </si>
  <si>
    <t>223594/228735</t>
  </si>
  <si>
    <t>868320</t>
  </si>
  <si>
    <t>693830</t>
  </si>
  <si>
    <t>693854</t>
  </si>
  <si>
    <t>693878</t>
  </si>
  <si>
    <t>693892</t>
  </si>
  <si>
    <t>693885</t>
  </si>
  <si>
    <t>693847</t>
  </si>
  <si>
    <t>693823</t>
  </si>
  <si>
    <t>724961</t>
  </si>
  <si>
    <t>GAZ серебряная ME NI</t>
  </si>
  <si>
    <t>744020</t>
  </si>
  <si>
    <t>744037</t>
  </si>
  <si>
    <t>744044</t>
  </si>
  <si>
    <t>741012</t>
  </si>
  <si>
    <t>741029</t>
  </si>
  <si>
    <t>732935</t>
  </si>
  <si>
    <t>732942</t>
  </si>
  <si>
    <t>722523</t>
  </si>
  <si>
    <t>741098</t>
  </si>
  <si>
    <t>733017</t>
  </si>
  <si>
    <t>733024</t>
  </si>
  <si>
    <t>722585</t>
  </si>
  <si>
    <t>741241</t>
  </si>
  <si>
    <t>733062</t>
  </si>
  <si>
    <t>741333</t>
  </si>
  <si>
    <t>733185</t>
  </si>
  <si>
    <t>744402</t>
  </si>
  <si>
    <t>733123</t>
  </si>
  <si>
    <t>733161</t>
  </si>
  <si>
    <t>741432</t>
  </si>
  <si>
    <t>733130</t>
  </si>
  <si>
    <t>741548</t>
  </si>
  <si>
    <t>131462</t>
  </si>
  <si>
    <t>741487</t>
  </si>
  <si>
    <t>747540</t>
  </si>
  <si>
    <t>131486</t>
  </si>
  <si>
    <t>741470</t>
  </si>
  <si>
    <t>747533</t>
  </si>
  <si>
    <t>131509</t>
  </si>
  <si>
    <t>131592</t>
  </si>
  <si>
    <t>747526</t>
  </si>
  <si>
    <t>228681</t>
  </si>
  <si>
    <t>179297</t>
  </si>
  <si>
    <t>179303</t>
  </si>
  <si>
    <t>868337</t>
  </si>
  <si>
    <t>868344</t>
  </si>
  <si>
    <t>868351</t>
  </si>
  <si>
    <t>868368</t>
  </si>
  <si>
    <t>228650</t>
  </si>
  <si>
    <t>100 ME NITR</t>
  </si>
  <si>
    <t>104 ME NITR</t>
  </si>
  <si>
    <t>230 ME NITR</t>
  </si>
  <si>
    <t>270 ME NITR</t>
  </si>
  <si>
    <t>277 ME NITR</t>
  </si>
  <si>
    <t>311 ME NITR</t>
  </si>
  <si>
    <t>347 ME NITR</t>
  </si>
  <si>
    <t>371 ME NITR</t>
  </si>
  <si>
    <t>385 ME NITR</t>
  </si>
  <si>
    <t>391 ME NITR</t>
  </si>
  <si>
    <t>419 ME NITR</t>
  </si>
  <si>
    <t>448 ME NITR</t>
  </si>
  <si>
    <t>460 ME NITR</t>
  </si>
  <si>
    <t>602 ME NITR</t>
  </si>
  <si>
    <t>606-1 ME NITR</t>
  </si>
  <si>
    <t>628 ME NITR</t>
  </si>
  <si>
    <t>665 ME NITR</t>
  </si>
  <si>
    <t>Gaz буран ME NITR</t>
  </si>
  <si>
    <t>1015 ALK</t>
  </si>
  <si>
    <t>107 ALK</t>
  </si>
  <si>
    <t>110 ALK</t>
  </si>
  <si>
    <t>121 ALK</t>
  </si>
  <si>
    <t>127 ALK</t>
  </si>
  <si>
    <t>170 ALK</t>
  </si>
  <si>
    <t>180 ALK</t>
  </si>
  <si>
    <t>1025 ALK</t>
  </si>
  <si>
    <t>210 ALK</t>
  </si>
  <si>
    <t>215 ALK</t>
  </si>
  <si>
    <t>235 ALK</t>
  </si>
  <si>
    <t>236 ALK</t>
  </si>
  <si>
    <t>307 ALK</t>
  </si>
  <si>
    <t>355 ALK</t>
  </si>
  <si>
    <t>377 ALK</t>
  </si>
  <si>
    <t>403 ALK</t>
  </si>
  <si>
    <t>420 ALK</t>
  </si>
  <si>
    <t>425 ALK</t>
  </si>
  <si>
    <t>447 ALK</t>
  </si>
  <si>
    <t>449 ALK</t>
  </si>
  <si>
    <t>456 ALK</t>
  </si>
  <si>
    <t>564 ALK</t>
  </si>
  <si>
    <t>793 ALK</t>
  </si>
  <si>
    <t>299 ALK</t>
  </si>
  <si>
    <t>GAZ белая ALK</t>
  </si>
  <si>
    <t>GAZ белая ночь ALK</t>
  </si>
  <si>
    <t>GAZ св-серая ALK</t>
  </si>
  <si>
    <t>140 ALK</t>
  </si>
  <si>
    <t>410 ALK</t>
  </si>
  <si>
    <t>TOVAR</t>
  </si>
  <si>
    <t>Грунт универсальный акриловый черный 0,6л</t>
  </si>
  <si>
    <t>Эмаль универсальная акриловая черная матовая 0,6л</t>
  </si>
  <si>
    <t>Грунт серый 0,4л</t>
  </si>
  <si>
    <t>Эмаль универсальная акриловая белая глянцевая 0,15л</t>
  </si>
  <si>
    <t>Грунт универсальный акриловый серый 0,15л</t>
  </si>
  <si>
    <t>Эмаль для дисков серебристая 0,15л</t>
  </si>
  <si>
    <t>Лак бесцветный акриловый 0,15л</t>
  </si>
  <si>
    <t>Эмаль универсальная акриловая черная глянцевая 0,15л</t>
  </si>
  <si>
    <t>Эмаль универсальная акриловая черная матовая 0,15л</t>
  </si>
  <si>
    <t>Эмаль универсальная акриловая белая глянцевая 0,4л</t>
  </si>
  <si>
    <t>Эмаль универсальная акриловая белая матовая 0,4л</t>
  </si>
  <si>
    <t>Грунт универсальный акриловый серый 0,4л</t>
  </si>
  <si>
    <t>Эмаль для дисков серебристая 0,4л</t>
  </si>
  <si>
    <t>Лак бесцветный акриловый 0,4л</t>
  </si>
  <si>
    <t>Эмаль универсальная акриловая черная глянцевая 0,4л</t>
  </si>
  <si>
    <t>Эмаль универсальная акриловая черная матовая 0,4л</t>
  </si>
  <si>
    <t>Эмаль универсальная акриловая белая глянцевая 0,6л</t>
  </si>
  <si>
    <t>Эмаль универсальная акриловая белая матовая 0,6л</t>
  </si>
  <si>
    <t>Грунт универсальный акриловый красный 0,6л</t>
  </si>
  <si>
    <t>Грунт универсальный акриловый серый 0,6л</t>
  </si>
  <si>
    <t>Эмаль для дисков серебристая 0,6л</t>
  </si>
  <si>
    <t>Лак бесцветный акриловый 0,6л</t>
  </si>
  <si>
    <t>Эмаль универсальная акриловая черная глянцевая 0,6л</t>
  </si>
  <si>
    <t>Эмаль гранит-эффект персиковая 0,4л</t>
  </si>
  <si>
    <t>Эмаль с мрамор-эффектом белая 0,2л</t>
  </si>
  <si>
    <t>Эмаль с мрамор-эффектом серебристая 0,2л</t>
  </si>
  <si>
    <t>RUST STOP Эмаль по ржавчине 4 в 1 коричневая (RAL 8017) 0,4л</t>
  </si>
  <si>
    <t>RUST STOP Эмаль по ржавчине 4 в 1 черная (RAL 9005) 0,4л</t>
  </si>
  <si>
    <t>Эмаль алкидная сенеж 0,4л</t>
  </si>
  <si>
    <t>Эмаль алкидная примула 0,4л</t>
  </si>
  <si>
    <t>Эмаль универсальная акриловая черная полуматовая 0,6л</t>
  </si>
  <si>
    <t>Эмаль металлик GAZ серебряная 0,4л</t>
  </si>
  <si>
    <t>Лак прозрачный глянцевый 0,4л</t>
  </si>
  <si>
    <t>Лак прозрачный матовый 0,4л</t>
  </si>
  <si>
    <t>RAL 1018 Эмаль желтый цинк глянцевая 0,4л</t>
  </si>
  <si>
    <t>RAL 1023 Эмаль желтый трафик глянцевая 0,4л</t>
  </si>
  <si>
    <t>RAL 2002 Эмаль оранжевая глянцевая 0,4л</t>
  </si>
  <si>
    <t>RAL 2004 Эмаль ярко-оранжевая глянцевая 0,4л</t>
  </si>
  <si>
    <t>RAL 3001 Эмаль сигнально-красная глянцевая 0,4л</t>
  </si>
  <si>
    <t>RAL 3002 Эмаль красная глянцевая 0,4л</t>
  </si>
  <si>
    <t>RAL 5012 Эмаль голубая глянцевая 0,4л</t>
  </si>
  <si>
    <t>RAL 5013 Эмаль синяя глянцевая 0,4л</t>
  </si>
  <si>
    <t>RAL 5017 Эмаль синий трафик глянцевая 0,4л</t>
  </si>
  <si>
    <t>RAL 6029 Эмаль мятно-зелёная глянцевая 0,4л</t>
  </si>
  <si>
    <t>RAL 6024 Эмаль зелёный трафик глянцевая 0,4л</t>
  </si>
  <si>
    <t>RAL 7032 Эмаль серый кремень глянцевая 0,4л</t>
  </si>
  <si>
    <t>RAL 7035 Эмаль светло-серая глянцевая 0,4л</t>
  </si>
  <si>
    <t>RAL 8017 Эмаль шоколадно-коричневая глянцевая 0,4л</t>
  </si>
  <si>
    <t>RAL 9005 Эмаль чёрная глянцевая 0,4л</t>
  </si>
  <si>
    <t>RAL 9005 Эмаль чёрная матовая 0,4л</t>
  </si>
  <si>
    <t>RAL 9007 Эмаль алюминий эффект 0,4л</t>
  </si>
  <si>
    <t>RAL 9010 Эмаль белая глянцевая 0,4л</t>
  </si>
  <si>
    <t>RAL 9010 Эмаль белая матовая 0,4л</t>
  </si>
  <si>
    <t>RAL 1021 Эмаль рапсово-жёлтая матовая 0,4л</t>
  </si>
  <si>
    <t>RAL 5012 Эмаль светло-голубая матовая 0,4л</t>
  </si>
  <si>
    <t>RAL 3000 Эмаль огненно-красная матовая 0,4л</t>
  </si>
  <si>
    <t>RAL 5002 Эмаль ультрамарин матовая 0,4л</t>
  </si>
  <si>
    <t>RAL 5010 Эмаль синяя матовая 0,4л</t>
  </si>
  <si>
    <t>RAL 6002 Эмаль зеленая листва матовая 0,4л</t>
  </si>
  <si>
    <t>RAL 6005 Эмаль зелёный мох матовая 0,4л</t>
  </si>
  <si>
    <t>RAL 7035 Эмаль светло-серая матовая 0,4л</t>
  </si>
  <si>
    <t>RAL 8017 Эмаль шоколадно-коричневая матовая 0,4л</t>
  </si>
  <si>
    <t>Эмаль алкидная GAZ белая 0,4л</t>
  </si>
  <si>
    <t>Эмаль алкидная адриатика 0,4л</t>
  </si>
  <si>
    <t>Эмаль алкидная апельсин 0,4л</t>
  </si>
  <si>
    <t>Эмаль алкидная баклажан 0,4л</t>
  </si>
  <si>
    <t>Эмаль алкидная балтика 0,4л</t>
  </si>
  <si>
    <t>Эмаль алкидная бежевая 0,4л</t>
  </si>
  <si>
    <t>Эмаль алкидная GAZ белая ночь 0,4л</t>
  </si>
  <si>
    <t>Эмаль алкидная вишня 0,4л</t>
  </si>
  <si>
    <t>Эмаль алкидная гранат 0,4л</t>
  </si>
  <si>
    <t>Эмаль алкидная гренадир 0,4л</t>
  </si>
  <si>
    <t>Эмаль алкидная желтое такси 0,4л</t>
  </si>
  <si>
    <t>Эмаль алкидная зеленый сад 0,4л</t>
  </si>
  <si>
    <t>Эмаль алкидная кипарис 0,4л</t>
  </si>
  <si>
    <t>Эмаль алкидная красная 0,4л</t>
  </si>
  <si>
    <t>Эмаль алкидная монте карло 0,4л</t>
  </si>
  <si>
    <t>Эмаль алкидная мурена 0,4л</t>
  </si>
  <si>
    <t>Эмаль алкидная океан 0,4л</t>
  </si>
  <si>
    <t>Эмаль алкидная реклама 0,4л</t>
  </si>
  <si>
    <t>Эмаль алкидная рубин 0,4л</t>
  </si>
  <si>
    <t>Эмаль алкидная сафари 0,4л</t>
  </si>
  <si>
    <t>Эмаль алкидная GAZ светло-серая 0,4л</t>
  </si>
  <si>
    <t>Эмаль алкидная синяя ночь 0,4л</t>
  </si>
  <si>
    <t>Эмаль алкидная темно-коричневая 0,4л</t>
  </si>
  <si>
    <t>Эмаль алкидная темно-синяя 0,4л</t>
  </si>
  <si>
    <t>Эмаль алкидная торнадо 0,4л</t>
  </si>
  <si>
    <t>RUST STOP Эмаль по ржавчине 4 в 1 желтая (RAL 1021) 0,4л</t>
  </si>
  <si>
    <t>RUST STOP Эмаль по ржавчине 4 в 1 оранжевая (RAL 2004) 0,4л</t>
  </si>
  <si>
    <t>RUST STOP Эмаль по ржавчине 4 в 1 темно-красная (RAL 3000) 0,4л</t>
  </si>
  <si>
    <t>RUST STOP Эмаль по ржавчине 4 в 1 белая (RAL 9010) 0,4л</t>
  </si>
  <si>
    <t>RUST STOP Эмаль по ржавчине 4 в 1 серебристая (RAL 9006) 0,4л</t>
  </si>
  <si>
    <t>RUST STOP Эмаль по ржавчине 4 в 1 темно-голубая (RAL 5010) 0,4л</t>
  </si>
  <si>
    <t>RUST STOP Эмаль по ржавчине 4 в 1 темно-зеленая (RAL 6005) 0,4л</t>
  </si>
  <si>
    <t>RUST STOP Эмаль по ржавчине 4 в 1 золотистая металлик 0,4л</t>
  </si>
  <si>
    <t>Эмаль металлик триумф 0,4л</t>
  </si>
  <si>
    <t>Эмаль металлик калина 0,4л</t>
  </si>
  <si>
    <t>Эмаль металлик жемчуг 0,4л</t>
  </si>
  <si>
    <t>Эмаль металлик нефертити 0,4л</t>
  </si>
  <si>
    <t>Эмаль металлик антилопа люкс 0,4л</t>
  </si>
  <si>
    <t>Эмаль металлик игуана 0,4л</t>
  </si>
  <si>
    <t>Эмаль металлик золото инков 0,4л</t>
  </si>
  <si>
    <t>Эмаль металлик амулет 0,4л</t>
  </si>
  <si>
    <t>Эмаль металлик изумруд 0,4л</t>
  </si>
  <si>
    <t>Эмаль металлик робин гуд 0,4л</t>
  </si>
  <si>
    <t>Эмаль металлик опал 0,4л</t>
  </si>
  <si>
    <t>Эмаль металлик рапсодия 0,4л</t>
  </si>
  <si>
    <t>Эмаль металлик аквамарин люкс 0,4л</t>
  </si>
  <si>
    <t>Эмаль металлик авантюрин 0,4л</t>
  </si>
  <si>
    <t>Эмаль металлик млечный путь 0,4л</t>
  </si>
  <si>
    <t>Эмаль металлик нептун 0,4л</t>
  </si>
  <si>
    <t>Эмаль металлик космос 0,4л</t>
  </si>
  <si>
    <t>Эмаль металлик Gaz буран 0,4л</t>
  </si>
  <si>
    <t>Эмаль алкидная яшма 0,4л</t>
  </si>
  <si>
    <t>VES_N</t>
  </si>
  <si>
    <t>UPAKOVKA</t>
  </si>
  <si>
    <t>TIP_1</t>
  </si>
  <si>
    <t>Группа</t>
  </si>
  <si>
    <t>Подгруппа</t>
  </si>
  <si>
    <t>Артикул</t>
  </si>
  <si>
    <t>Наименование</t>
  </si>
  <si>
    <t>Вес шт</t>
  </si>
  <si>
    <t>Упак</t>
  </si>
  <si>
    <t>Кол-во</t>
  </si>
  <si>
    <t>KOL</t>
  </si>
  <si>
    <t>ЦенаБаз</t>
  </si>
  <si>
    <t>Скидка</t>
  </si>
  <si>
    <t>SKIDKA</t>
  </si>
  <si>
    <t>СуммаФакт</t>
  </si>
  <si>
    <t>SUM</t>
  </si>
  <si>
    <t>Вес</t>
  </si>
  <si>
    <t>VESSUM</t>
  </si>
  <si>
    <t>ООО "БЛИК-АВТО"</t>
  </si>
  <si>
    <t>Сайт: https://blik-cvet.ru</t>
  </si>
  <si>
    <t>Телефон: 8-495-626-68-34</t>
  </si>
  <si>
    <t>Прайс-лист на продукцию "DUPLI-COLOR" от 25.01.2023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</si>
</sst>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\ [$€-1]"/>
    <numFmt numFmtId="166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8"/>
      <name val="Arial"/>
      <family val="2"/>
    </font>
    <font>
      <b/>
      <i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1" fontId="45" fillId="34" borderId="13" xfId="0" applyNumberFormat="1" applyFont="1" applyFill="1" applyBorder="1" applyAlignment="1">
      <alignment/>
    </xf>
    <xf numFmtId="1" fontId="45" fillId="34" borderId="14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1" fontId="46" fillId="35" borderId="13" xfId="0" applyNumberFormat="1" applyFont="1" applyFill="1" applyBorder="1" applyAlignment="1">
      <alignment/>
    </xf>
    <xf numFmtId="1" fontId="46" fillId="35" borderId="11" xfId="0" applyNumberFormat="1" applyFont="1" applyFill="1" applyBorder="1" applyAlignment="1">
      <alignment/>
    </xf>
    <xf numFmtId="164" fontId="46" fillId="35" borderId="11" xfId="0" applyNumberFormat="1" applyFont="1" applyFill="1" applyBorder="1" applyAlignment="1">
      <alignment/>
    </xf>
    <xf numFmtId="0" fontId="46" fillId="35" borderId="11" xfId="0" applyNumberFormat="1" applyFont="1" applyFill="1" applyBorder="1" applyAlignment="1">
      <alignment/>
    </xf>
    <xf numFmtId="9" fontId="46" fillId="35" borderId="11" xfId="0" applyNumberFormat="1" applyFont="1" applyFill="1" applyBorder="1" applyAlignment="1">
      <alignment/>
    </xf>
    <xf numFmtId="0" fontId="46" fillId="35" borderId="12" xfId="0" applyNumberFormat="1" applyFont="1" applyFill="1" applyBorder="1" applyAlignment="1">
      <alignment/>
    </xf>
    <xf numFmtId="1" fontId="47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5" fillId="0" borderId="0" xfId="0" applyNumberFormat="1" applyFont="1" applyAlignment="1">
      <alignment/>
    </xf>
    <xf numFmtId="165" fontId="46" fillId="35" borderId="11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" fontId="45" fillId="0" borderId="0" xfId="0" applyNumberFormat="1" applyFont="1" applyAlignment="1">
      <alignment/>
    </xf>
    <xf numFmtId="0" fontId="25" fillId="0" borderId="0" xfId="0" applyFont="1" applyAlignment="1">
      <alignment horizontal="left" vertical="center"/>
    </xf>
    <xf numFmtId="14" fontId="26" fillId="0" borderId="0" xfId="0" applyNumberFormat="1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72;&#1079;%20&#1082;&#1083;&#1080;&#1077;&#1085;&#1090;&#1072;%2002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аз"/>
      <sheetName val="Помощ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3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D16" sqref="D16"/>
    </sheetView>
  </sheetViews>
  <sheetFormatPr defaultColWidth="9.140625" defaultRowHeight="15" outlineLevelRow="2"/>
  <cols>
    <col min="1" max="1" width="5.7109375" style="0" customWidth="1"/>
    <col min="2" max="2" width="3.421875" style="0" customWidth="1"/>
    <col min="3" max="3" width="18.28125" style="0" customWidth="1"/>
    <col min="4" max="4" width="95.421875" style="0" customWidth="1"/>
    <col min="5" max="5" width="8.57421875" style="0" bestFit="1" customWidth="1"/>
    <col min="6" max="6" width="11.00390625" style="0" bestFit="1" customWidth="1"/>
    <col min="7" max="7" width="8.140625" style="3" customWidth="1"/>
    <col min="8" max="8" width="11.140625" style="26" customWidth="1"/>
    <col min="9" max="9" width="7.57421875" style="3" customWidth="1"/>
    <col min="10" max="10" width="12.421875" style="26" customWidth="1"/>
    <col min="11" max="11" width="7.57421875" style="3" customWidth="1"/>
  </cols>
  <sheetData>
    <row r="1" spans="1:11" ht="15" hidden="1">
      <c r="A1" s="1" t="s">
        <v>0</v>
      </c>
      <c r="B1" s="1" t="s">
        <v>2</v>
      </c>
      <c r="C1" s="1" t="s">
        <v>10</v>
      </c>
      <c r="D1" s="1" t="s">
        <v>126</v>
      </c>
      <c r="E1" s="2" t="s">
        <v>241</v>
      </c>
      <c r="F1" s="1" t="s">
        <v>242</v>
      </c>
      <c r="G1" s="3" t="s">
        <v>251</v>
      </c>
      <c r="H1" s="26" t="s">
        <v>243</v>
      </c>
      <c r="I1" s="3" t="s">
        <v>254</v>
      </c>
      <c r="J1" s="26" t="s">
        <v>256</v>
      </c>
      <c r="K1" s="3" t="s">
        <v>258</v>
      </c>
    </row>
    <row r="2" spans="1:6" ht="24" customHeight="1">
      <c r="A2" s="1"/>
      <c r="B2" s="1"/>
      <c r="C2" s="1"/>
      <c r="D2" s="31" t="s">
        <v>262</v>
      </c>
      <c r="E2" s="2"/>
      <c r="F2" s="1"/>
    </row>
    <row r="3" spans="1:6" ht="15">
      <c r="A3" s="32" t="s">
        <v>259</v>
      </c>
      <c r="B3" s="33"/>
      <c r="C3" s="1"/>
      <c r="D3" s="1"/>
      <c r="E3" s="2"/>
      <c r="F3" s="1"/>
    </row>
    <row r="4" spans="1:6" ht="15">
      <c r="A4" s="32" t="s">
        <v>260</v>
      </c>
      <c r="B4" s="33"/>
      <c r="C4" s="1"/>
      <c r="D4" s="1"/>
      <c r="E4" s="2"/>
      <c r="F4" s="1"/>
    </row>
    <row r="5" spans="1:6" ht="15">
      <c r="A5" s="32" t="s">
        <v>261</v>
      </c>
      <c r="B5" s="33"/>
      <c r="C5" s="1"/>
      <c r="D5" s="1"/>
      <c r="E5" s="2"/>
      <c r="F5" s="1"/>
    </row>
    <row r="6" spans="1:6" ht="15">
      <c r="A6" s="1"/>
      <c r="B6" s="1"/>
      <c r="C6" s="1"/>
      <c r="D6" s="1"/>
      <c r="E6" s="2"/>
      <c r="F6" s="1"/>
    </row>
    <row r="7" spans="1:11" s="22" customFormat="1" ht="15">
      <c r="A7" s="24" t="s">
        <v>244</v>
      </c>
      <c r="B7" s="24" t="s">
        <v>245</v>
      </c>
      <c r="C7" s="24" t="s">
        <v>246</v>
      </c>
      <c r="D7" s="24" t="s">
        <v>247</v>
      </c>
      <c r="E7" s="25" t="s">
        <v>248</v>
      </c>
      <c r="F7" s="24" t="s">
        <v>249</v>
      </c>
      <c r="G7" s="23" t="s">
        <v>250</v>
      </c>
      <c r="H7" s="27" t="s">
        <v>252</v>
      </c>
      <c r="I7" s="23" t="s">
        <v>253</v>
      </c>
      <c r="J7" s="27" t="s">
        <v>255</v>
      </c>
      <c r="K7" s="23" t="s">
        <v>257</v>
      </c>
    </row>
    <row r="8" spans="1:11" ht="17.25">
      <c r="A8" s="15" t="s">
        <v>1</v>
      </c>
      <c r="B8" s="16"/>
      <c r="C8" s="16"/>
      <c r="D8" s="16"/>
      <c r="E8" s="17"/>
      <c r="F8" s="16"/>
      <c r="G8" s="18">
        <f>G9+G41+G71+G75+G95+G109+G120</f>
        <v>0</v>
      </c>
      <c r="H8" s="28"/>
      <c r="I8" s="19">
        <v>0</v>
      </c>
      <c r="J8" s="28">
        <f>J9+J41+J71+J75+J95+J109+J120</f>
        <v>0</v>
      </c>
      <c r="K8" s="20">
        <f>K9+K41+K71+K75+K95+K109+K120</f>
        <v>0</v>
      </c>
    </row>
    <row r="9" spans="1:11" ht="15" outlineLevel="1">
      <c r="A9" s="21"/>
      <c r="B9" s="10" t="s">
        <v>8</v>
      </c>
      <c r="C9" s="11"/>
      <c r="D9" s="11"/>
      <c r="E9" s="12"/>
      <c r="F9" s="11"/>
      <c r="G9" s="13">
        <f>SUM(G10:G40)</f>
        <v>0</v>
      </c>
      <c r="H9" s="29"/>
      <c r="I9" s="13"/>
      <c r="J9" s="29">
        <f>SUM(J10:J40)</f>
        <v>0</v>
      </c>
      <c r="K9" s="14">
        <f>SUM(K10:K40)</f>
        <v>0</v>
      </c>
    </row>
    <row r="10" spans="1:11" ht="15" outlineLevel="2">
      <c r="A10" s="1"/>
      <c r="B10" s="1"/>
      <c r="C10" s="1" t="s">
        <v>62</v>
      </c>
      <c r="D10" s="1" t="s">
        <v>180</v>
      </c>
      <c r="E10" s="2">
        <v>0.405</v>
      </c>
      <c r="F10" s="1">
        <v>6</v>
      </c>
      <c r="G10" s="4"/>
      <c r="H10" s="26">
        <v>1.5</v>
      </c>
      <c r="J10" s="26">
        <f aca="true" t="shared" si="0" ref="J10:J40">ROUND(H10*G10*(1-$I$8),2)</f>
        <v>0</v>
      </c>
      <c r="K10" s="3">
        <f aca="true" t="shared" si="1" ref="K10:K40">G10*E10</f>
        <v>0</v>
      </c>
    </row>
    <row r="11" spans="1:11" ht="15" outlineLevel="2">
      <c r="A11" s="1"/>
      <c r="B11" s="1"/>
      <c r="C11" s="1" t="s">
        <v>65</v>
      </c>
      <c r="D11" s="1" t="s">
        <v>183</v>
      </c>
      <c r="E11" s="2">
        <v>0.41</v>
      </c>
      <c r="F11" s="1">
        <v>6</v>
      </c>
      <c r="G11" s="4"/>
      <c r="H11" s="26">
        <v>1.5</v>
      </c>
      <c r="J11" s="26">
        <f t="shared" si="0"/>
        <v>0</v>
      </c>
      <c r="K11" s="3">
        <f t="shared" si="1"/>
        <v>0</v>
      </c>
    </row>
    <row r="12" spans="1:11" ht="15" outlineLevel="2">
      <c r="A12" s="1"/>
      <c r="B12" s="1"/>
      <c r="C12" s="1" t="s">
        <v>68</v>
      </c>
      <c r="D12" s="1" t="s">
        <v>186</v>
      </c>
      <c r="E12" s="2">
        <v>0.406</v>
      </c>
      <c r="F12" s="1">
        <v>6</v>
      </c>
      <c r="G12" s="4"/>
      <c r="H12" s="26">
        <v>1.5</v>
      </c>
      <c r="J12" s="26">
        <f t="shared" si="0"/>
        <v>0</v>
      </c>
      <c r="K12" s="3">
        <f t="shared" si="1"/>
        <v>0</v>
      </c>
    </row>
    <row r="13" spans="1:11" ht="15" outlineLevel="2">
      <c r="A13" s="1"/>
      <c r="B13" s="1"/>
      <c r="C13" s="1" t="s">
        <v>69</v>
      </c>
      <c r="D13" s="1" t="s">
        <v>187</v>
      </c>
      <c r="E13" s="2">
        <v>0.414</v>
      </c>
      <c r="F13" s="1">
        <v>6</v>
      </c>
      <c r="G13" s="4"/>
      <c r="H13" s="26">
        <v>1.5</v>
      </c>
      <c r="J13" s="26">
        <f t="shared" si="0"/>
        <v>0</v>
      </c>
      <c r="K13" s="3">
        <f t="shared" si="1"/>
        <v>0</v>
      </c>
    </row>
    <row r="14" spans="1:11" ht="15" outlineLevel="2">
      <c r="A14" s="1"/>
      <c r="B14" s="1"/>
      <c r="C14" s="1" t="s">
        <v>47</v>
      </c>
      <c r="D14" s="1" t="s">
        <v>165</v>
      </c>
      <c r="E14" s="2">
        <v>0.407</v>
      </c>
      <c r="F14" s="1">
        <v>6</v>
      </c>
      <c r="G14" s="4"/>
      <c r="H14" s="26">
        <v>1.5</v>
      </c>
      <c r="J14" s="26">
        <f t="shared" si="0"/>
        <v>0</v>
      </c>
      <c r="K14" s="3">
        <f t="shared" si="1"/>
        <v>0</v>
      </c>
    </row>
    <row r="15" spans="1:11" ht="15" outlineLevel="2">
      <c r="A15" s="1"/>
      <c r="B15" s="1"/>
      <c r="C15" s="1" t="s">
        <v>51</v>
      </c>
      <c r="D15" s="1" t="s">
        <v>169</v>
      </c>
      <c r="E15" s="2">
        <v>0.406</v>
      </c>
      <c r="F15" s="1">
        <v>6</v>
      </c>
      <c r="G15" s="4"/>
      <c r="H15" s="26">
        <v>1.5</v>
      </c>
      <c r="J15" s="26">
        <f t="shared" si="0"/>
        <v>0</v>
      </c>
      <c r="K15" s="3">
        <f t="shared" si="1"/>
        <v>0</v>
      </c>
    </row>
    <row r="16" spans="1:11" ht="15" outlineLevel="2">
      <c r="A16" s="1"/>
      <c r="B16" s="1"/>
      <c r="C16" s="1" t="s">
        <v>45</v>
      </c>
      <c r="D16" s="1" t="s">
        <v>163</v>
      </c>
      <c r="E16" s="2">
        <v>0.405</v>
      </c>
      <c r="F16" s="1">
        <v>6</v>
      </c>
      <c r="G16" s="4"/>
      <c r="H16" s="26">
        <v>1.5</v>
      </c>
      <c r="J16" s="26">
        <f t="shared" si="0"/>
        <v>0</v>
      </c>
      <c r="K16" s="3">
        <f t="shared" si="1"/>
        <v>0</v>
      </c>
    </row>
    <row r="17" spans="1:11" ht="15" outlineLevel="2">
      <c r="A17" s="1"/>
      <c r="B17" s="1"/>
      <c r="C17" s="1" t="s">
        <v>46</v>
      </c>
      <c r="D17" s="1" t="s">
        <v>164</v>
      </c>
      <c r="E17" s="2">
        <v>0.405</v>
      </c>
      <c r="F17" s="1">
        <v>6</v>
      </c>
      <c r="G17" s="4"/>
      <c r="H17" s="26">
        <v>1.5</v>
      </c>
      <c r="J17" s="26">
        <f t="shared" si="0"/>
        <v>0</v>
      </c>
      <c r="K17" s="3">
        <f t="shared" si="1"/>
        <v>0</v>
      </c>
    </row>
    <row r="18" spans="1:11" ht="15" outlineLevel="2">
      <c r="A18" s="1"/>
      <c r="B18" s="1"/>
      <c r="C18" s="1" t="s">
        <v>49</v>
      </c>
      <c r="D18" s="1" t="s">
        <v>167</v>
      </c>
      <c r="E18" s="2">
        <v>0.412</v>
      </c>
      <c r="F18" s="1">
        <v>6</v>
      </c>
      <c r="G18" s="4"/>
      <c r="H18" s="26">
        <v>1.5</v>
      </c>
      <c r="J18" s="26">
        <f t="shared" si="0"/>
        <v>0</v>
      </c>
      <c r="K18" s="3">
        <f t="shared" si="1"/>
        <v>0</v>
      </c>
    </row>
    <row r="19" spans="1:11" ht="15" outlineLevel="2">
      <c r="A19" s="1"/>
      <c r="B19" s="1"/>
      <c r="C19" s="1" t="s">
        <v>50</v>
      </c>
      <c r="D19" s="1" t="s">
        <v>168</v>
      </c>
      <c r="E19" s="2">
        <v>0.407</v>
      </c>
      <c r="F19" s="1">
        <v>6</v>
      </c>
      <c r="G19" s="4"/>
      <c r="H19" s="26">
        <v>1.5</v>
      </c>
      <c r="J19" s="26">
        <f t="shared" si="0"/>
        <v>0</v>
      </c>
      <c r="K19" s="3">
        <f t="shared" si="1"/>
        <v>0</v>
      </c>
    </row>
    <row r="20" spans="1:11" ht="15" outlineLevel="2">
      <c r="A20" s="1"/>
      <c r="B20" s="1"/>
      <c r="C20" s="1" t="s">
        <v>53</v>
      </c>
      <c r="D20" s="1" t="s">
        <v>171</v>
      </c>
      <c r="E20" s="2">
        <v>0.409</v>
      </c>
      <c r="F20" s="1">
        <v>6</v>
      </c>
      <c r="G20" s="4"/>
      <c r="H20" s="26">
        <v>1.5</v>
      </c>
      <c r="J20" s="26">
        <f t="shared" si="0"/>
        <v>0</v>
      </c>
      <c r="K20" s="3">
        <f t="shared" si="1"/>
        <v>0</v>
      </c>
    </row>
    <row r="21" spans="1:11" ht="15" outlineLevel="2">
      <c r="A21" s="1"/>
      <c r="B21" s="1"/>
      <c r="C21" s="1" t="s">
        <v>57</v>
      </c>
      <c r="D21" s="1" t="s">
        <v>175</v>
      </c>
      <c r="E21" s="2">
        <v>0.407</v>
      </c>
      <c r="F21" s="1">
        <v>6</v>
      </c>
      <c r="G21" s="4"/>
      <c r="H21" s="26">
        <v>1.5</v>
      </c>
      <c r="J21" s="26">
        <f t="shared" si="0"/>
        <v>0</v>
      </c>
      <c r="K21" s="3">
        <f t="shared" si="1"/>
        <v>0</v>
      </c>
    </row>
    <row r="22" spans="1:11" ht="15" outlineLevel="2">
      <c r="A22" s="1"/>
      <c r="B22" s="1"/>
      <c r="C22" s="1" t="s">
        <v>60</v>
      </c>
      <c r="D22" s="1" t="s">
        <v>178</v>
      </c>
      <c r="E22" s="2">
        <v>0.418</v>
      </c>
      <c r="F22" s="1">
        <v>6</v>
      </c>
      <c r="G22" s="4"/>
      <c r="H22" s="26">
        <v>1.5</v>
      </c>
      <c r="J22" s="26">
        <f t="shared" si="0"/>
        <v>0</v>
      </c>
      <c r="K22" s="3">
        <f t="shared" si="1"/>
        <v>0</v>
      </c>
    </row>
    <row r="23" spans="1:11" ht="15" outlineLevel="2">
      <c r="A23" s="1"/>
      <c r="B23" s="1"/>
      <c r="C23" s="1" t="s">
        <v>58</v>
      </c>
      <c r="D23" s="1" t="s">
        <v>176</v>
      </c>
      <c r="E23" s="2">
        <v>0.411</v>
      </c>
      <c r="F23" s="1">
        <v>6</v>
      </c>
      <c r="G23" s="4"/>
      <c r="H23" s="26">
        <v>1.5</v>
      </c>
      <c r="J23" s="26">
        <f t="shared" si="0"/>
        <v>0</v>
      </c>
      <c r="K23" s="3">
        <f t="shared" si="1"/>
        <v>0</v>
      </c>
    </row>
    <row r="24" spans="1:11" ht="15" outlineLevel="2">
      <c r="A24" s="1"/>
      <c r="B24" s="1"/>
      <c r="C24" s="1" t="s">
        <v>55</v>
      </c>
      <c r="D24" s="1" t="s">
        <v>173</v>
      </c>
      <c r="E24" s="2">
        <v>0.416</v>
      </c>
      <c r="F24" s="1">
        <v>6</v>
      </c>
      <c r="G24" s="4"/>
      <c r="H24" s="26">
        <v>1.5</v>
      </c>
      <c r="J24" s="26">
        <f t="shared" si="0"/>
        <v>0</v>
      </c>
      <c r="K24" s="3">
        <f t="shared" si="1"/>
        <v>0</v>
      </c>
    </row>
    <row r="25" spans="1:11" ht="15" outlineLevel="2">
      <c r="A25" s="1"/>
      <c r="B25" s="1"/>
      <c r="C25" s="1" t="s">
        <v>43</v>
      </c>
      <c r="D25" s="1" t="s">
        <v>161</v>
      </c>
      <c r="E25" s="2">
        <v>0.412</v>
      </c>
      <c r="F25" s="1">
        <v>6</v>
      </c>
      <c r="G25" s="4"/>
      <c r="H25" s="26">
        <v>1.5</v>
      </c>
      <c r="J25" s="26">
        <f t="shared" si="0"/>
        <v>0</v>
      </c>
      <c r="K25" s="3">
        <f t="shared" si="1"/>
        <v>0</v>
      </c>
    </row>
    <row r="26" spans="1:11" ht="15" outlineLevel="2">
      <c r="A26" s="1"/>
      <c r="B26" s="1"/>
      <c r="C26" s="1" t="s">
        <v>44</v>
      </c>
      <c r="D26" s="1" t="s">
        <v>162</v>
      </c>
      <c r="E26" s="2">
        <v>0.406</v>
      </c>
      <c r="F26" s="1">
        <v>6</v>
      </c>
      <c r="G26" s="4"/>
      <c r="H26" s="26">
        <v>1.5</v>
      </c>
      <c r="J26" s="26">
        <f t="shared" si="0"/>
        <v>0</v>
      </c>
      <c r="K26" s="3">
        <f t="shared" si="1"/>
        <v>0</v>
      </c>
    </row>
    <row r="27" spans="1:11" ht="15" outlineLevel="2">
      <c r="A27" s="1"/>
      <c r="B27" s="1"/>
      <c r="C27" s="1" t="s">
        <v>48</v>
      </c>
      <c r="D27" s="1" t="s">
        <v>166</v>
      </c>
      <c r="E27" s="2">
        <v>0.405</v>
      </c>
      <c r="F27" s="1">
        <v>6</v>
      </c>
      <c r="G27" s="4"/>
      <c r="H27" s="26">
        <v>1.5</v>
      </c>
      <c r="J27" s="26">
        <f t="shared" si="0"/>
        <v>0</v>
      </c>
      <c r="K27" s="3">
        <f t="shared" si="1"/>
        <v>0</v>
      </c>
    </row>
    <row r="28" spans="1:11" ht="15" outlineLevel="2">
      <c r="A28" s="1"/>
      <c r="B28" s="1"/>
      <c r="C28" s="1" t="s">
        <v>52</v>
      </c>
      <c r="D28" s="1" t="s">
        <v>170</v>
      </c>
      <c r="E28" s="2">
        <v>0.406</v>
      </c>
      <c r="F28" s="1">
        <v>6</v>
      </c>
      <c r="G28" s="4"/>
      <c r="H28" s="26">
        <v>1.5</v>
      </c>
      <c r="J28" s="26">
        <f t="shared" si="0"/>
        <v>0</v>
      </c>
      <c r="K28" s="3">
        <f t="shared" si="1"/>
        <v>0</v>
      </c>
    </row>
    <row r="29" spans="1:11" ht="15" outlineLevel="2">
      <c r="A29" s="1"/>
      <c r="B29" s="1"/>
      <c r="C29" s="1" t="s">
        <v>54</v>
      </c>
      <c r="D29" s="1" t="s">
        <v>172</v>
      </c>
      <c r="E29" s="2">
        <v>0.415</v>
      </c>
      <c r="F29" s="1">
        <v>6</v>
      </c>
      <c r="G29" s="4"/>
      <c r="H29" s="26">
        <v>1.5</v>
      </c>
      <c r="J29" s="26">
        <f t="shared" si="0"/>
        <v>0</v>
      </c>
      <c r="K29" s="3">
        <f t="shared" si="1"/>
        <v>0</v>
      </c>
    </row>
    <row r="30" spans="1:11" ht="15" outlineLevel="2">
      <c r="A30" s="1"/>
      <c r="B30" s="1"/>
      <c r="C30" s="1" t="s">
        <v>59</v>
      </c>
      <c r="D30" s="1" t="s">
        <v>177</v>
      </c>
      <c r="E30" s="2">
        <v>0.405</v>
      </c>
      <c r="F30" s="1">
        <v>6</v>
      </c>
      <c r="G30" s="4"/>
      <c r="H30" s="26">
        <v>1.5</v>
      </c>
      <c r="J30" s="26">
        <f t="shared" si="0"/>
        <v>0</v>
      </c>
      <c r="K30" s="3">
        <f t="shared" si="1"/>
        <v>0</v>
      </c>
    </row>
    <row r="31" spans="1:11" ht="15" outlineLevel="2">
      <c r="A31" s="1"/>
      <c r="B31" s="1"/>
      <c r="C31" s="1" t="s">
        <v>66</v>
      </c>
      <c r="D31" s="1" t="s">
        <v>184</v>
      </c>
      <c r="E31" s="2">
        <v>0.407</v>
      </c>
      <c r="F31" s="1">
        <v>6</v>
      </c>
      <c r="G31" s="4"/>
      <c r="H31" s="26">
        <v>1.5</v>
      </c>
      <c r="J31" s="26">
        <f t="shared" si="0"/>
        <v>0</v>
      </c>
      <c r="K31" s="3">
        <f t="shared" si="1"/>
        <v>0</v>
      </c>
    </row>
    <row r="32" spans="1:11" ht="15" outlineLevel="2">
      <c r="A32" s="1"/>
      <c r="B32" s="1"/>
      <c r="C32" s="1" t="s">
        <v>63</v>
      </c>
      <c r="D32" s="1" t="s">
        <v>181</v>
      </c>
      <c r="E32" s="2">
        <v>0.411</v>
      </c>
      <c r="F32" s="1">
        <v>6</v>
      </c>
      <c r="G32" s="4"/>
      <c r="H32" s="26">
        <v>1.5</v>
      </c>
      <c r="J32" s="26">
        <f t="shared" si="0"/>
        <v>0</v>
      </c>
      <c r="K32" s="3">
        <f t="shared" si="1"/>
        <v>0</v>
      </c>
    </row>
    <row r="33" spans="1:11" ht="15" outlineLevel="2">
      <c r="A33" s="1"/>
      <c r="B33" s="1"/>
      <c r="C33" s="1" t="s">
        <v>61</v>
      </c>
      <c r="D33" s="1" t="s">
        <v>179</v>
      </c>
      <c r="E33" s="2">
        <v>0.415</v>
      </c>
      <c r="F33" s="1">
        <v>6</v>
      </c>
      <c r="G33" s="4"/>
      <c r="H33" s="26">
        <v>1.5</v>
      </c>
      <c r="J33" s="26">
        <f t="shared" si="0"/>
        <v>0</v>
      </c>
      <c r="K33" s="3">
        <f t="shared" si="1"/>
        <v>0</v>
      </c>
    </row>
    <row r="34" spans="1:11" ht="15" outlineLevel="2">
      <c r="A34" s="1"/>
      <c r="B34" s="1"/>
      <c r="C34" s="1" t="s">
        <v>40</v>
      </c>
      <c r="D34" s="1" t="s">
        <v>129</v>
      </c>
      <c r="E34" s="2">
        <v>0.413</v>
      </c>
      <c r="F34" s="1">
        <v>6</v>
      </c>
      <c r="G34" s="4"/>
      <c r="H34" s="26">
        <v>1.5</v>
      </c>
      <c r="J34" s="26">
        <f t="shared" si="0"/>
        <v>0</v>
      </c>
      <c r="K34" s="3">
        <f t="shared" si="1"/>
        <v>0</v>
      </c>
    </row>
    <row r="35" spans="1:11" ht="15" outlineLevel="2">
      <c r="A35" s="1"/>
      <c r="B35" s="1"/>
      <c r="C35" s="1" t="s">
        <v>41</v>
      </c>
      <c r="D35" s="1" t="s">
        <v>159</v>
      </c>
      <c r="E35" s="2">
        <v>0.398</v>
      </c>
      <c r="F35" s="1">
        <v>6</v>
      </c>
      <c r="G35" s="4"/>
      <c r="H35" s="26">
        <v>1.5</v>
      </c>
      <c r="J35" s="26">
        <f t="shared" si="0"/>
        <v>0</v>
      </c>
      <c r="K35" s="3">
        <f t="shared" si="1"/>
        <v>0</v>
      </c>
    </row>
    <row r="36" spans="1:11" ht="15" outlineLevel="2">
      <c r="A36" s="1"/>
      <c r="B36" s="1"/>
      <c r="C36" s="1" t="s">
        <v>42</v>
      </c>
      <c r="D36" s="1" t="s">
        <v>160</v>
      </c>
      <c r="E36" s="2">
        <v>0.421</v>
      </c>
      <c r="F36" s="1">
        <v>6</v>
      </c>
      <c r="G36" s="4"/>
      <c r="H36" s="26">
        <v>1.5</v>
      </c>
      <c r="J36" s="26">
        <f t="shared" si="0"/>
        <v>0</v>
      </c>
      <c r="K36" s="3">
        <f t="shared" si="1"/>
        <v>0</v>
      </c>
    </row>
    <row r="37" spans="1:11" ht="15" outlineLevel="2">
      <c r="A37" s="1"/>
      <c r="B37" s="1"/>
      <c r="C37" s="1" t="s">
        <v>56</v>
      </c>
      <c r="D37" s="1" t="s">
        <v>174</v>
      </c>
      <c r="E37" s="2">
        <v>0.405</v>
      </c>
      <c r="F37" s="1">
        <v>6</v>
      </c>
      <c r="G37" s="4"/>
      <c r="H37" s="26">
        <v>1.5</v>
      </c>
      <c r="J37" s="26">
        <f t="shared" si="0"/>
        <v>0</v>
      </c>
      <c r="K37" s="3">
        <f t="shared" si="1"/>
        <v>0</v>
      </c>
    </row>
    <row r="38" spans="1:11" ht="15" outlineLevel="2">
      <c r="A38" s="1"/>
      <c r="B38" s="1"/>
      <c r="C38" s="1" t="s">
        <v>70</v>
      </c>
      <c r="D38" s="1" t="s">
        <v>188</v>
      </c>
      <c r="E38" s="2">
        <v>0.407</v>
      </c>
      <c r="F38" s="1">
        <v>6</v>
      </c>
      <c r="G38" s="4"/>
      <c r="H38" s="26">
        <v>1.5</v>
      </c>
      <c r="J38" s="26">
        <f t="shared" si="0"/>
        <v>0</v>
      </c>
      <c r="K38" s="3">
        <f t="shared" si="1"/>
        <v>0</v>
      </c>
    </row>
    <row r="39" spans="1:11" ht="15" outlineLevel="2">
      <c r="A39" s="1"/>
      <c r="B39" s="1"/>
      <c r="C39" s="1" t="s">
        <v>67</v>
      </c>
      <c r="D39" s="1" t="s">
        <v>185</v>
      </c>
      <c r="E39" s="2">
        <v>0.407</v>
      </c>
      <c r="F39" s="1">
        <v>6</v>
      </c>
      <c r="G39" s="4"/>
      <c r="H39" s="26">
        <v>1.5</v>
      </c>
      <c r="J39" s="26">
        <f t="shared" si="0"/>
        <v>0</v>
      </c>
      <c r="K39" s="3">
        <f t="shared" si="1"/>
        <v>0</v>
      </c>
    </row>
    <row r="40" spans="1:11" ht="15" outlineLevel="2">
      <c r="A40" s="1"/>
      <c r="B40" s="1"/>
      <c r="C40" s="1" t="s">
        <v>64</v>
      </c>
      <c r="D40" s="1" t="s">
        <v>182</v>
      </c>
      <c r="E40" s="2">
        <v>0.406</v>
      </c>
      <c r="F40" s="1">
        <v>6</v>
      </c>
      <c r="G40" s="4"/>
      <c r="H40" s="26">
        <v>1.5</v>
      </c>
      <c r="J40" s="26">
        <f t="shared" si="0"/>
        <v>0</v>
      </c>
      <c r="K40" s="3">
        <f t="shared" si="1"/>
        <v>0</v>
      </c>
    </row>
    <row r="41" spans="1:11" ht="15" outlineLevel="1">
      <c r="A41" s="21"/>
      <c r="B41" s="9" t="s">
        <v>9</v>
      </c>
      <c r="C41" s="5"/>
      <c r="D41" s="5"/>
      <c r="E41" s="6"/>
      <c r="F41" s="5"/>
      <c r="G41" s="7">
        <f>SUM(G42:G70)</f>
        <v>0</v>
      </c>
      <c r="H41" s="30"/>
      <c r="I41" s="7"/>
      <c r="J41" s="30">
        <f>SUM(J42:J70)</f>
        <v>0</v>
      </c>
      <c r="K41" s="8">
        <f>SUM(K42:K70)</f>
        <v>0</v>
      </c>
    </row>
    <row r="42" spans="1:11" ht="15" outlineLevel="2">
      <c r="A42" s="1"/>
      <c r="B42" s="1"/>
      <c r="C42" s="1" t="s">
        <v>97</v>
      </c>
      <c r="D42" s="1" t="s">
        <v>202</v>
      </c>
      <c r="E42" s="2">
        <v>0.428</v>
      </c>
      <c r="F42" s="1">
        <v>6</v>
      </c>
      <c r="G42" s="4"/>
      <c r="H42" s="26">
        <v>1</v>
      </c>
      <c r="J42" s="26">
        <f aca="true" t="shared" si="2" ref="J42:J70">ROUND(H42*G42*(1-$I$8),2)</f>
        <v>0</v>
      </c>
      <c r="K42" s="3">
        <f aca="true" t="shared" si="3" ref="K42:K70">G42*E42</f>
        <v>0</v>
      </c>
    </row>
    <row r="43" spans="1:11" ht="15" outlineLevel="2">
      <c r="A43" s="1"/>
      <c r="B43" s="1"/>
      <c r="C43" s="1" t="s">
        <v>104</v>
      </c>
      <c r="D43" s="1" t="s">
        <v>191</v>
      </c>
      <c r="E43" s="2">
        <v>0.428</v>
      </c>
      <c r="F43" s="1">
        <v>6</v>
      </c>
      <c r="G43" s="4"/>
      <c r="H43" s="26">
        <v>1</v>
      </c>
      <c r="J43" s="26">
        <f t="shared" si="2"/>
        <v>0</v>
      </c>
      <c r="K43" s="3">
        <f t="shared" si="3"/>
        <v>0</v>
      </c>
    </row>
    <row r="44" spans="1:11" ht="15" outlineLevel="2">
      <c r="A44" s="1"/>
      <c r="B44" s="1"/>
      <c r="C44" s="1" t="s">
        <v>98</v>
      </c>
      <c r="D44" s="1" t="s">
        <v>192</v>
      </c>
      <c r="E44" s="2">
        <v>0.428</v>
      </c>
      <c r="F44" s="1">
        <v>6</v>
      </c>
      <c r="G44" s="4"/>
      <c r="H44" s="26">
        <v>1</v>
      </c>
      <c r="J44" s="26">
        <f t="shared" si="2"/>
        <v>0</v>
      </c>
      <c r="K44" s="3">
        <f t="shared" si="3"/>
        <v>0</v>
      </c>
    </row>
    <row r="45" spans="1:11" ht="15" outlineLevel="2">
      <c r="A45" s="1"/>
      <c r="B45" s="1"/>
      <c r="C45" s="1" t="s">
        <v>99</v>
      </c>
      <c r="D45" s="1" t="s">
        <v>207</v>
      </c>
      <c r="E45" s="2">
        <v>0.428</v>
      </c>
      <c r="F45" s="1">
        <v>6</v>
      </c>
      <c r="G45" s="4"/>
      <c r="H45" s="26">
        <v>1</v>
      </c>
      <c r="J45" s="26">
        <f t="shared" si="2"/>
        <v>0</v>
      </c>
      <c r="K45" s="3">
        <f t="shared" si="3"/>
        <v>0</v>
      </c>
    </row>
    <row r="46" spans="1:11" ht="15" outlineLevel="2">
      <c r="A46" s="1"/>
      <c r="B46" s="1"/>
      <c r="C46" s="1" t="s">
        <v>100</v>
      </c>
      <c r="D46" s="1" t="s">
        <v>206</v>
      </c>
      <c r="E46" s="2">
        <v>0.428</v>
      </c>
      <c r="F46" s="1">
        <v>6</v>
      </c>
      <c r="G46" s="4"/>
      <c r="H46" s="26">
        <v>1</v>
      </c>
      <c r="J46" s="26">
        <f t="shared" si="2"/>
        <v>0</v>
      </c>
      <c r="K46" s="3">
        <f t="shared" si="3"/>
        <v>0</v>
      </c>
    </row>
    <row r="47" spans="1:11" ht="15" outlineLevel="2">
      <c r="A47" s="1"/>
      <c r="B47" s="1"/>
      <c r="C47" s="1" t="s">
        <v>101</v>
      </c>
      <c r="D47" s="1" t="s">
        <v>196</v>
      </c>
      <c r="E47" s="2">
        <v>0.428</v>
      </c>
      <c r="F47" s="1">
        <v>6</v>
      </c>
      <c r="G47" s="4"/>
      <c r="H47" s="26">
        <v>1</v>
      </c>
      <c r="J47" s="26">
        <f t="shared" si="2"/>
        <v>0</v>
      </c>
      <c r="K47" s="3">
        <f t="shared" si="3"/>
        <v>0</v>
      </c>
    </row>
    <row r="48" spans="1:11" ht="15" outlineLevel="2">
      <c r="A48" s="1"/>
      <c r="B48" s="1"/>
      <c r="C48" s="1" t="s">
        <v>124</v>
      </c>
      <c r="D48" s="1" t="s">
        <v>240</v>
      </c>
      <c r="E48" s="2">
        <v>0.428</v>
      </c>
      <c r="F48" s="1">
        <v>6</v>
      </c>
      <c r="G48" s="4"/>
      <c r="H48" s="26">
        <v>1</v>
      </c>
      <c r="J48" s="26">
        <f t="shared" si="2"/>
        <v>0</v>
      </c>
      <c r="K48" s="3">
        <f t="shared" si="3"/>
        <v>0</v>
      </c>
    </row>
    <row r="49" spans="1:11" ht="15" outlineLevel="2">
      <c r="A49" s="1"/>
      <c r="B49" s="1"/>
      <c r="C49" s="1" t="s">
        <v>102</v>
      </c>
      <c r="D49" s="1" t="s">
        <v>213</v>
      </c>
      <c r="E49" s="2">
        <v>0.428</v>
      </c>
      <c r="F49" s="1">
        <v>6</v>
      </c>
      <c r="G49" s="4"/>
      <c r="H49" s="26">
        <v>1</v>
      </c>
      <c r="J49" s="26">
        <f t="shared" si="2"/>
        <v>0</v>
      </c>
      <c r="K49" s="3">
        <f t="shared" si="3"/>
        <v>0</v>
      </c>
    </row>
    <row r="50" spans="1:11" ht="15" outlineLevel="2">
      <c r="A50" s="1"/>
      <c r="B50" s="1"/>
      <c r="C50" s="1" t="s">
        <v>103</v>
      </c>
      <c r="D50" s="1" t="s">
        <v>197</v>
      </c>
      <c r="E50" s="2">
        <v>0.428</v>
      </c>
      <c r="F50" s="1">
        <v>6</v>
      </c>
      <c r="G50" s="4"/>
      <c r="H50" s="26">
        <v>1</v>
      </c>
      <c r="J50" s="26">
        <f t="shared" si="2"/>
        <v>0</v>
      </c>
      <c r="K50" s="3">
        <f t="shared" si="3"/>
        <v>0</v>
      </c>
    </row>
    <row r="51" spans="1:11" ht="15" outlineLevel="2">
      <c r="A51" s="1"/>
      <c r="B51" s="1"/>
      <c r="C51" s="1" t="s">
        <v>105</v>
      </c>
      <c r="D51" s="1" t="s">
        <v>156</v>
      </c>
      <c r="E51" s="2">
        <v>0.428</v>
      </c>
      <c r="F51" s="1">
        <v>6</v>
      </c>
      <c r="G51" s="4"/>
      <c r="H51" s="26">
        <v>1</v>
      </c>
      <c r="J51" s="26">
        <f t="shared" si="2"/>
        <v>0</v>
      </c>
      <c r="K51" s="3">
        <f t="shared" si="3"/>
        <v>0</v>
      </c>
    </row>
    <row r="52" spans="1:11" ht="15" outlineLevel="2">
      <c r="A52" s="1"/>
      <c r="B52" s="1"/>
      <c r="C52" s="1" t="s">
        <v>106</v>
      </c>
      <c r="D52" s="1" t="s">
        <v>208</v>
      </c>
      <c r="E52" s="2">
        <v>0.428</v>
      </c>
      <c r="F52" s="1">
        <v>6</v>
      </c>
      <c r="G52" s="4"/>
      <c r="H52" s="26">
        <v>1</v>
      </c>
      <c r="J52" s="26">
        <f t="shared" si="2"/>
        <v>0</v>
      </c>
      <c r="K52" s="3">
        <f t="shared" si="3"/>
        <v>0</v>
      </c>
    </row>
    <row r="53" spans="1:11" ht="15" outlineLevel="2">
      <c r="A53" s="1"/>
      <c r="B53" s="1"/>
      <c r="C53" s="1" t="s">
        <v>107</v>
      </c>
      <c r="D53" s="1" t="s">
        <v>194</v>
      </c>
      <c r="E53" s="2">
        <v>0.428</v>
      </c>
      <c r="F53" s="1">
        <v>6</v>
      </c>
      <c r="G53" s="4"/>
      <c r="H53" s="26">
        <v>1</v>
      </c>
      <c r="J53" s="26">
        <f t="shared" si="2"/>
        <v>0</v>
      </c>
      <c r="K53" s="3">
        <f t="shared" si="3"/>
        <v>0</v>
      </c>
    </row>
    <row r="54" spans="1:11" ht="15" outlineLevel="2">
      <c r="A54" s="1"/>
      <c r="B54" s="1"/>
      <c r="C54" s="1" t="s">
        <v>108</v>
      </c>
      <c r="D54" s="1" t="s">
        <v>194</v>
      </c>
      <c r="E54" s="2">
        <v>0.428</v>
      </c>
      <c r="F54" s="1">
        <v>6</v>
      </c>
      <c r="G54" s="4"/>
      <c r="H54" s="26">
        <v>1</v>
      </c>
      <c r="J54" s="26">
        <f t="shared" si="2"/>
        <v>0</v>
      </c>
      <c r="K54" s="3">
        <f t="shared" si="3"/>
        <v>0</v>
      </c>
    </row>
    <row r="55" spans="1:11" ht="15" outlineLevel="2">
      <c r="A55" s="1"/>
      <c r="B55" s="1"/>
      <c r="C55" s="1" t="s">
        <v>120</v>
      </c>
      <c r="D55" s="1" t="s">
        <v>199</v>
      </c>
      <c r="E55" s="2">
        <v>0.428</v>
      </c>
      <c r="F55" s="1">
        <v>6</v>
      </c>
      <c r="G55" s="4"/>
      <c r="H55" s="26">
        <v>1</v>
      </c>
      <c r="J55" s="26">
        <f t="shared" si="2"/>
        <v>0</v>
      </c>
      <c r="K55" s="3">
        <f t="shared" si="3"/>
        <v>0</v>
      </c>
    </row>
    <row r="56" spans="1:11" ht="15" outlineLevel="2">
      <c r="A56" s="1"/>
      <c r="B56" s="1"/>
      <c r="C56" s="1" t="s">
        <v>109</v>
      </c>
      <c r="D56" s="1" t="s">
        <v>200</v>
      </c>
      <c r="E56" s="2">
        <v>0.428</v>
      </c>
      <c r="F56" s="1">
        <v>6</v>
      </c>
      <c r="G56" s="4"/>
      <c r="H56" s="26">
        <v>1</v>
      </c>
      <c r="J56" s="26">
        <f t="shared" si="2"/>
        <v>0</v>
      </c>
      <c r="K56" s="3">
        <f t="shared" si="3"/>
        <v>0</v>
      </c>
    </row>
    <row r="57" spans="1:11" ht="15" outlineLevel="2">
      <c r="A57" s="1"/>
      <c r="B57" s="1"/>
      <c r="C57" s="1" t="s">
        <v>110</v>
      </c>
      <c r="D57" s="1" t="s">
        <v>198</v>
      </c>
      <c r="E57" s="2">
        <v>0.428</v>
      </c>
      <c r="F57" s="1">
        <v>6</v>
      </c>
      <c r="G57" s="4"/>
      <c r="H57" s="26">
        <v>1</v>
      </c>
      <c r="J57" s="26">
        <f t="shared" si="2"/>
        <v>0</v>
      </c>
      <c r="K57" s="3">
        <f t="shared" si="3"/>
        <v>0</v>
      </c>
    </row>
    <row r="58" spans="1:11" ht="15" outlineLevel="2">
      <c r="A58" s="1"/>
      <c r="B58" s="1"/>
      <c r="C58" s="1" t="s">
        <v>111</v>
      </c>
      <c r="D58" s="1" t="s">
        <v>204</v>
      </c>
      <c r="E58" s="2">
        <v>0.428</v>
      </c>
      <c r="F58" s="1">
        <v>6</v>
      </c>
      <c r="G58" s="4"/>
      <c r="H58" s="26">
        <v>1</v>
      </c>
      <c r="J58" s="26">
        <f t="shared" si="2"/>
        <v>0</v>
      </c>
      <c r="K58" s="3">
        <f t="shared" si="3"/>
        <v>0</v>
      </c>
    </row>
    <row r="59" spans="1:11" ht="15" outlineLevel="2">
      <c r="A59" s="1"/>
      <c r="B59" s="1"/>
      <c r="C59" s="1" t="s">
        <v>112</v>
      </c>
      <c r="D59" s="1" t="s">
        <v>203</v>
      </c>
      <c r="E59" s="2">
        <v>0.428</v>
      </c>
      <c r="F59" s="1">
        <v>6</v>
      </c>
      <c r="G59" s="4"/>
      <c r="H59" s="26">
        <v>1</v>
      </c>
      <c r="J59" s="26">
        <f t="shared" si="2"/>
        <v>0</v>
      </c>
      <c r="K59" s="3">
        <f t="shared" si="3"/>
        <v>0</v>
      </c>
    </row>
    <row r="60" spans="1:11" ht="15" outlineLevel="2">
      <c r="A60" s="1"/>
      <c r="B60" s="1"/>
      <c r="C60" s="1" t="s">
        <v>125</v>
      </c>
      <c r="D60" s="1" t="s">
        <v>155</v>
      </c>
      <c r="E60" s="2">
        <v>0.428</v>
      </c>
      <c r="F60" s="1">
        <v>6</v>
      </c>
      <c r="G60" s="4"/>
      <c r="H60" s="26">
        <v>1</v>
      </c>
      <c r="J60" s="26">
        <f t="shared" si="2"/>
        <v>0</v>
      </c>
      <c r="K60" s="3">
        <f t="shared" si="3"/>
        <v>0</v>
      </c>
    </row>
    <row r="61" spans="1:11" ht="15" outlineLevel="2">
      <c r="A61" s="1"/>
      <c r="B61" s="1"/>
      <c r="C61" s="1" t="s">
        <v>113</v>
      </c>
      <c r="D61" s="1" t="s">
        <v>193</v>
      </c>
      <c r="E61" s="2">
        <v>0.428</v>
      </c>
      <c r="F61" s="1">
        <v>6</v>
      </c>
      <c r="G61" s="4"/>
      <c r="H61" s="26">
        <v>1</v>
      </c>
      <c r="J61" s="26">
        <f t="shared" si="2"/>
        <v>0</v>
      </c>
      <c r="K61" s="3">
        <f t="shared" si="3"/>
        <v>0</v>
      </c>
    </row>
    <row r="62" spans="1:11" ht="15" outlineLevel="2">
      <c r="A62" s="1"/>
      <c r="B62" s="1"/>
      <c r="C62" s="1" t="s">
        <v>114</v>
      </c>
      <c r="D62" s="1" t="s">
        <v>190</v>
      </c>
      <c r="E62" s="2">
        <v>0.428</v>
      </c>
      <c r="F62" s="1">
        <v>6</v>
      </c>
      <c r="G62" s="4"/>
      <c r="H62" s="26">
        <v>1</v>
      </c>
      <c r="J62" s="26">
        <f t="shared" si="2"/>
        <v>0</v>
      </c>
      <c r="K62" s="3">
        <f t="shared" si="3"/>
        <v>0</v>
      </c>
    </row>
    <row r="63" spans="1:11" ht="15" outlineLevel="2">
      <c r="A63" s="1"/>
      <c r="B63" s="1"/>
      <c r="C63" s="1" t="s">
        <v>115</v>
      </c>
      <c r="D63" s="1" t="s">
        <v>210</v>
      </c>
      <c r="E63" s="2">
        <v>0.428</v>
      </c>
      <c r="F63" s="1">
        <v>6</v>
      </c>
      <c r="G63" s="4"/>
      <c r="H63" s="26">
        <v>1</v>
      </c>
      <c r="J63" s="26">
        <f t="shared" si="2"/>
        <v>0</v>
      </c>
      <c r="K63" s="3">
        <f t="shared" si="3"/>
        <v>0</v>
      </c>
    </row>
    <row r="64" spans="1:11" ht="15" outlineLevel="2">
      <c r="A64" s="1"/>
      <c r="B64" s="1"/>
      <c r="C64" s="1" t="s">
        <v>116</v>
      </c>
      <c r="D64" s="1" t="s">
        <v>205</v>
      </c>
      <c r="E64" s="2">
        <v>0.428</v>
      </c>
      <c r="F64" s="1">
        <v>6</v>
      </c>
      <c r="G64" s="4"/>
      <c r="H64" s="26">
        <v>1</v>
      </c>
      <c r="J64" s="26">
        <f t="shared" si="2"/>
        <v>0</v>
      </c>
      <c r="K64" s="3">
        <f t="shared" si="3"/>
        <v>0</v>
      </c>
    </row>
    <row r="65" spans="1:11" ht="15" outlineLevel="2">
      <c r="A65" s="1"/>
      <c r="B65" s="1"/>
      <c r="C65" s="1" t="s">
        <v>117</v>
      </c>
      <c r="D65" s="1" t="s">
        <v>212</v>
      </c>
      <c r="E65" s="2">
        <v>0.428</v>
      </c>
      <c r="F65" s="1">
        <v>6</v>
      </c>
      <c r="G65" s="4"/>
      <c r="H65" s="26">
        <v>1</v>
      </c>
      <c r="J65" s="26">
        <f t="shared" si="2"/>
        <v>0</v>
      </c>
      <c r="K65" s="3">
        <f t="shared" si="3"/>
        <v>0</v>
      </c>
    </row>
    <row r="66" spans="1:11" ht="15" outlineLevel="2">
      <c r="A66" s="1"/>
      <c r="B66" s="1"/>
      <c r="C66" s="1" t="s">
        <v>118</v>
      </c>
      <c r="D66" s="1" t="s">
        <v>201</v>
      </c>
      <c r="E66" s="2">
        <v>0.428</v>
      </c>
      <c r="F66" s="1">
        <v>6</v>
      </c>
      <c r="G66" s="4"/>
      <c r="H66" s="26">
        <v>1</v>
      </c>
      <c r="J66" s="26">
        <f t="shared" si="2"/>
        <v>0</v>
      </c>
      <c r="K66" s="3">
        <f t="shared" si="3"/>
        <v>0</v>
      </c>
    </row>
    <row r="67" spans="1:11" ht="15" outlineLevel="2">
      <c r="A67" s="1"/>
      <c r="B67" s="1"/>
      <c r="C67" s="1" t="s">
        <v>119</v>
      </c>
      <c r="D67" s="1" t="s">
        <v>211</v>
      </c>
      <c r="E67" s="2">
        <v>0.428</v>
      </c>
      <c r="F67" s="1">
        <v>6</v>
      </c>
      <c r="G67" s="4"/>
      <c r="H67" s="26">
        <v>1</v>
      </c>
      <c r="J67" s="26">
        <f t="shared" si="2"/>
        <v>0</v>
      </c>
      <c r="K67" s="3">
        <f t="shared" si="3"/>
        <v>0</v>
      </c>
    </row>
    <row r="68" spans="1:11" ht="15" outlineLevel="2">
      <c r="A68" s="1"/>
      <c r="B68" s="1"/>
      <c r="C68" s="1" t="s">
        <v>121</v>
      </c>
      <c r="D68" s="1" t="s">
        <v>189</v>
      </c>
      <c r="E68" s="2">
        <v>0.428</v>
      </c>
      <c r="F68" s="1">
        <v>6</v>
      </c>
      <c r="G68" s="4"/>
      <c r="H68" s="26">
        <v>1</v>
      </c>
      <c r="J68" s="26">
        <f t="shared" si="2"/>
        <v>0</v>
      </c>
      <c r="K68" s="3">
        <f t="shared" si="3"/>
        <v>0</v>
      </c>
    </row>
    <row r="69" spans="1:11" ht="15" outlineLevel="2">
      <c r="A69" s="1"/>
      <c r="B69" s="1"/>
      <c r="C69" s="1" t="s">
        <v>122</v>
      </c>
      <c r="D69" s="1" t="s">
        <v>195</v>
      </c>
      <c r="E69" s="2">
        <v>0.428</v>
      </c>
      <c r="F69" s="1">
        <v>6</v>
      </c>
      <c r="G69" s="4"/>
      <c r="H69" s="26">
        <v>1</v>
      </c>
      <c r="J69" s="26">
        <f t="shared" si="2"/>
        <v>0</v>
      </c>
      <c r="K69" s="3">
        <f t="shared" si="3"/>
        <v>0</v>
      </c>
    </row>
    <row r="70" spans="1:11" ht="15" outlineLevel="2">
      <c r="A70" s="1"/>
      <c r="B70" s="1"/>
      <c r="C70" s="1" t="s">
        <v>123</v>
      </c>
      <c r="D70" s="1" t="s">
        <v>209</v>
      </c>
      <c r="E70" s="2">
        <v>0.428</v>
      </c>
      <c r="F70" s="1">
        <v>6</v>
      </c>
      <c r="G70" s="4"/>
      <c r="H70" s="26">
        <v>1</v>
      </c>
      <c r="J70" s="26">
        <f t="shared" si="2"/>
        <v>0</v>
      </c>
      <c r="K70" s="3">
        <f t="shared" si="3"/>
        <v>0</v>
      </c>
    </row>
    <row r="71" spans="1:11" ht="15" outlineLevel="1">
      <c r="A71" s="21"/>
      <c r="B71" s="9" t="s">
        <v>5</v>
      </c>
      <c r="C71" s="5"/>
      <c r="D71" s="5"/>
      <c r="E71" s="6"/>
      <c r="F71" s="5"/>
      <c r="G71" s="7">
        <f>SUM(G72:G74)</f>
        <v>0</v>
      </c>
      <c r="H71" s="30"/>
      <c r="I71" s="7"/>
      <c r="J71" s="30">
        <f>SUM(J72:J74)</f>
        <v>0</v>
      </c>
      <c r="K71" s="8">
        <f>SUM(K72:K74)</f>
        <v>0</v>
      </c>
    </row>
    <row r="72" spans="1:11" ht="15" outlineLevel="2">
      <c r="A72" s="1"/>
      <c r="B72" s="1"/>
      <c r="C72" s="1" t="s">
        <v>26</v>
      </c>
      <c r="D72" s="1" t="s">
        <v>150</v>
      </c>
      <c r="E72" s="2">
        <v>0.5</v>
      </c>
      <c r="F72" s="1">
        <v>6</v>
      </c>
      <c r="G72" s="4"/>
      <c r="H72" s="26">
        <v>10.99</v>
      </c>
      <c r="J72" s="26">
        <f>ROUND(H72*G72*(1-$I$8),2)</f>
        <v>0</v>
      </c>
      <c r="K72" s="3">
        <f>G72*E72</f>
        <v>0</v>
      </c>
    </row>
    <row r="73" spans="1:11" ht="15" outlineLevel="2">
      <c r="A73" s="1"/>
      <c r="B73" s="1"/>
      <c r="C73" s="1" t="s">
        <v>28</v>
      </c>
      <c r="D73" s="1" t="s">
        <v>152</v>
      </c>
      <c r="E73" s="2">
        <v>0.25</v>
      </c>
      <c r="F73" s="1">
        <v>6</v>
      </c>
      <c r="G73" s="4"/>
      <c r="H73" s="26">
        <v>7.42</v>
      </c>
      <c r="J73" s="26">
        <f>ROUND(H73*G73*(1-$I$8),2)</f>
        <v>0</v>
      </c>
      <c r="K73" s="3">
        <f>G73*E73</f>
        <v>0</v>
      </c>
    </row>
    <row r="74" spans="1:11" ht="15" outlineLevel="2">
      <c r="A74" s="1"/>
      <c r="B74" s="1"/>
      <c r="C74" s="1" t="s">
        <v>27</v>
      </c>
      <c r="D74" s="1" t="s">
        <v>151</v>
      </c>
      <c r="E74" s="2">
        <v>0.25</v>
      </c>
      <c r="F74" s="1">
        <v>6</v>
      </c>
      <c r="G74" s="4"/>
      <c r="H74" s="26">
        <v>7.42</v>
      </c>
      <c r="J74" s="26">
        <f>ROUND(H74*G74*(1-$I$8),2)</f>
        <v>0</v>
      </c>
      <c r="K74" s="3">
        <f>G74*E74</f>
        <v>0</v>
      </c>
    </row>
    <row r="75" spans="1:11" ht="15" outlineLevel="1">
      <c r="A75" s="21"/>
      <c r="B75" s="9" t="s">
        <v>7</v>
      </c>
      <c r="C75" s="5"/>
      <c r="D75" s="5"/>
      <c r="E75" s="6"/>
      <c r="F75" s="5"/>
      <c r="G75" s="7">
        <f>SUM(G76:G94)</f>
        <v>0</v>
      </c>
      <c r="H75" s="30"/>
      <c r="I75" s="7"/>
      <c r="J75" s="30">
        <f>SUM(J76:J94)</f>
        <v>0</v>
      </c>
      <c r="K75" s="8">
        <f>SUM(K76:K94)</f>
        <v>0</v>
      </c>
    </row>
    <row r="76" spans="1:11" ht="15" outlineLevel="2">
      <c r="A76" s="1"/>
      <c r="B76" s="1"/>
      <c r="C76" s="1" t="s">
        <v>79</v>
      </c>
      <c r="D76" s="1" t="s">
        <v>222</v>
      </c>
      <c r="E76" s="2">
        <v>0.421</v>
      </c>
      <c r="F76" s="1">
        <v>6</v>
      </c>
      <c r="G76" s="4"/>
      <c r="H76" s="26">
        <v>1</v>
      </c>
      <c r="J76" s="26">
        <f aca="true" t="shared" si="4" ref="J76:J94">ROUND(H76*G76*(1-$I$8),2)</f>
        <v>0</v>
      </c>
      <c r="K76" s="3">
        <f aca="true" t="shared" si="5" ref="K76:K94">G76*E76</f>
        <v>0</v>
      </c>
    </row>
    <row r="77" spans="1:11" ht="15" outlineLevel="2">
      <c r="A77" s="1"/>
      <c r="B77" s="1"/>
      <c r="C77" s="1" t="s">
        <v>80</v>
      </c>
      <c r="D77" s="1" t="s">
        <v>223</v>
      </c>
      <c r="E77" s="2">
        <v>0.421</v>
      </c>
      <c r="F77" s="1">
        <v>6</v>
      </c>
      <c r="G77" s="4"/>
      <c r="H77" s="26">
        <v>1</v>
      </c>
      <c r="J77" s="26">
        <f t="shared" si="4"/>
        <v>0</v>
      </c>
      <c r="K77" s="3">
        <f t="shared" si="5"/>
        <v>0</v>
      </c>
    </row>
    <row r="78" spans="1:11" ht="15" outlineLevel="2">
      <c r="A78" s="1"/>
      <c r="B78" s="1"/>
      <c r="C78" s="1" t="s">
        <v>81</v>
      </c>
      <c r="D78" s="1" t="s">
        <v>224</v>
      </c>
      <c r="E78" s="2">
        <v>0.421</v>
      </c>
      <c r="F78" s="1">
        <v>6</v>
      </c>
      <c r="G78" s="4"/>
      <c r="H78" s="26">
        <v>1</v>
      </c>
      <c r="J78" s="26">
        <f t="shared" si="4"/>
        <v>0</v>
      </c>
      <c r="K78" s="3">
        <f t="shared" si="5"/>
        <v>0</v>
      </c>
    </row>
    <row r="79" spans="1:11" ht="15" outlineLevel="2">
      <c r="A79" s="1"/>
      <c r="B79" s="1"/>
      <c r="C79" s="1" t="s">
        <v>82</v>
      </c>
      <c r="D79" s="1" t="s">
        <v>225</v>
      </c>
      <c r="E79" s="2">
        <v>0.421</v>
      </c>
      <c r="F79" s="1">
        <v>6</v>
      </c>
      <c r="G79" s="4"/>
      <c r="H79" s="26">
        <v>1</v>
      </c>
      <c r="J79" s="26">
        <f t="shared" si="4"/>
        <v>0</v>
      </c>
      <c r="K79" s="3">
        <f t="shared" si="5"/>
        <v>0</v>
      </c>
    </row>
    <row r="80" spans="1:11" ht="15" outlineLevel="2">
      <c r="A80" s="1"/>
      <c r="B80" s="1"/>
      <c r="C80" s="1" t="s">
        <v>83</v>
      </c>
      <c r="D80" s="1" t="s">
        <v>226</v>
      </c>
      <c r="E80" s="2">
        <v>0.421</v>
      </c>
      <c r="F80" s="1">
        <v>6</v>
      </c>
      <c r="G80" s="4"/>
      <c r="H80" s="26">
        <v>1</v>
      </c>
      <c r="J80" s="26">
        <f t="shared" si="4"/>
        <v>0</v>
      </c>
      <c r="K80" s="3">
        <f t="shared" si="5"/>
        <v>0</v>
      </c>
    </row>
    <row r="81" spans="1:11" ht="15" outlineLevel="2">
      <c r="A81" s="1"/>
      <c r="B81" s="1"/>
      <c r="C81" s="1" t="s">
        <v>84</v>
      </c>
      <c r="D81" s="1" t="s">
        <v>227</v>
      </c>
      <c r="E81" s="2">
        <v>0.421</v>
      </c>
      <c r="F81" s="1">
        <v>6</v>
      </c>
      <c r="G81" s="4"/>
      <c r="H81" s="26">
        <v>1</v>
      </c>
      <c r="J81" s="26">
        <f t="shared" si="4"/>
        <v>0</v>
      </c>
      <c r="K81" s="3">
        <f t="shared" si="5"/>
        <v>0</v>
      </c>
    </row>
    <row r="82" spans="1:11" ht="15" outlineLevel="2">
      <c r="A82" s="1"/>
      <c r="B82" s="1"/>
      <c r="C82" s="1" t="s">
        <v>85</v>
      </c>
      <c r="D82" s="1" t="s">
        <v>228</v>
      </c>
      <c r="E82" s="2">
        <v>0.421</v>
      </c>
      <c r="F82" s="1">
        <v>6</v>
      </c>
      <c r="G82" s="4"/>
      <c r="H82" s="26">
        <v>1</v>
      </c>
      <c r="J82" s="26">
        <f t="shared" si="4"/>
        <v>0</v>
      </c>
      <c r="K82" s="3">
        <f t="shared" si="5"/>
        <v>0</v>
      </c>
    </row>
    <row r="83" spans="1:11" ht="15" outlineLevel="2">
      <c r="A83" s="1"/>
      <c r="B83" s="1"/>
      <c r="C83" s="1" t="s">
        <v>86</v>
      </c>
      <c r="D83" s="1" t="s">
        <v>229</v>
      </c>
      <c r="E83" s="2">
        <v>0.421</v>
      </c>
      <c r="F83" s="1">
        <v>6</v>
      </c>
      <c r="G83" s="4"/>
      <c r="H83" s="26">
        <v>1</v>
      </c>
      <c r="J83" s="26">
        <f t="shared" si="4"/>
        <v>0</v>
      </c>
      <c r="K83" s="3">
        <f t="shared" si="5"/>
        <v>0</v>
      </c>
    </row>
    <row r="84" spans="1:11" ht="15" outlineLevel="2">
      <c r="A84" s="1"/>
      <c r="B84" s="1"/>
      <c r="C84" s="1" t="s">
        <v>87</v>
      </c>
      <c r="D84" s="1" t="s">
        <v>230</v>
      </c>
      <c r="E84" s="2">
        <v>0.421</v>
      </c>
      <c r="F84" s="1">
        <v>6</v>
      </c>
      <c r="G84" s="4"/>
      <c r="H84" s="26">
        <v>1</v>
      </c>
      <c r="J84" s="26">
        <f t="shared" si="4"/>
        <v>0</v>
      </c>
      <c r="K84" s="3">
        <f t="shared" si="5"/>
        <v>0</v>
      </c>
    </row>
    <row r="85" spans="1:11" ht="15" outlineLevel="2">
      <c r="A85" s="1"/>
      <c r="B85" s="1"/>
      <c r="C85" s="1" t="s">
        <v>88</v>
      </c>
      <c r="D85" s="1" t="s">
        <v>231</v>
      </c>
      <c r="E85" s="2">
        <v>0.421</v>
      </c>
      <c r="F85" s="1">
        <v>6</v>
      </c>
      <c r="G85" s="4"/>
      <c r="H85" s="26">
        <v>1</v>
      </c>
      <c r="J85" s="26">
        <f t="shared" si="4"/>
        <v>0</v>
      </c>
      <c r="K85" s="3">
        <f t="shared" si="5"/>
        <v>0</v>
      </c>
    </row>
    <row r="86" spans="1:11" ht="15" outlineLevel="2">
      <c r="A86" s="1"/>
      <c r="B86" s="1"/>
      <c r="C86" s="1" t="s">
        <v>89</v>
      </c>
      <c r="D86" s="1" t="s">
        <v>232</v>
      </c>
      <c r="E86" s="2">
        <v>0.421</v>
      </c>
      <c r="F86" s="1">
        <v>6</v>
      </c>
      <c r="G86" s="4"/>
      <c r="H86" s="26">
        <v>1</v>
      </c>
      <c r="J86" s="26">
        <f t="shared" si="4"/>
        <v>0</v>
      </c>
      <c r="K86" s="3">
        <f t="shared" si="5"/>
        <v>0</v>
      </c>
    </row>
    <row r="87" spans="1:11" ht="15" outlineLevel="2">
      <c r="A87" s="1"/>
      <c r="B87" s="1"/>
      <c r="C87" s="1" t="s">
        <v>90</v>
      </c>
      <c r="D87" s="1" t="s">
        <v>233</v>
      </c>
      <c r="E87" s="2">
        <v>0.421</v>
      </c>
      <c r="F87" s="1">
        <v>6</v>
      </c>
      <c r="G87" s="4"/>
      <c r="H87" s="26">
        <v>1</v>
      </c>
      <c r="J87" s="26">
        <f t="shared" si="4"/>
        <v>0</v>
      </c>
      <c r="K87" s="3">
        <f t="shared" si="5"/>
        <v>0</v>
      </c>
    </row>
    <row r="88" spans="1:11" ht="15" outlineLevel="2">
      <c r="A88" s="1"/>
      <c r="B88" s="1"/>
      <c r="C88" s="1" t="s">
        <v>91</v>
      </c>
      <c r="D88" s="1" t="s">
        <v>234</v>
      </c>
      <c r="E88" s="2">
        <v>0.421</v>
      </c>
      <c r="F88" s="1">
        <v>6</v>
      </c>
      <c r="G88" s="4"/>
      <c r="H88" s="26">
        <v>1</v>
      </c>
      <c r="J88" s="26">
        <f t="shared" si="4"/>
        <v>0</v>
      </c>
      <c r="K88" s="3">
        <f t="shared" si="5"/>
        <v>0</v>
      </c>
    </row>
    <row r="89" spans="1:11" ht="15" outlineLevel="2">
      <c r="A89" s="1"/>
      <c r="B89" s="1"/>
      <c r="C89" s="1" t="s">
        <v>92</v>
      </c>
      <c r="D89" s="1" t="s">
        <v>235</v>
      </c>
      <c r="E89" s="2">
        <v>0.421</v>
      </c>
      <c r="F89" s="1">
        <v>6</v>
      </c>
      <c r="G89" s="4"/>
      <c r="H89" s="26">
        <v>1</v>
      </c>
      <c r="J89" s="26">
        <f t="shared" si="4"/>
        <v>0</v>
      </c>
      <c r="K89" s="3">
        <f t="shared" si="5"/>
        <v>0</v>
      </c>
    </row>
    <row r="90" spans="1:11" ht="15" outlineLevel="2">
      <c r="A90" s="1"/>
      <c r="B90" s="1"/>
      <c r="C90" s="1" t="s">
        <v>93</v>
      </c>
      <c r="D90" s="1" t="s">
        <v>236</v>
      </c>
      <c r="E90" s="2">
        <v>0.421</v>
      </c>
      <c r="F90" s="1">
        <v>6</v>
      </c>
      <c r="G90" s="4"/>
      <c r="H90" s="26">
        <v>1</v>
      </c>
      <c r="J90" s="26">
        <f t="shared" si="4"/>
        <v>0</v>
      </c>
      <c r="K90" s="3">
        <f t="shared" si="5"/>
        <v>0</v>
      </c>
    </row>
    <row r="91" spans="1:11" ht="15" outlineLevel="2">
      <c r="A91" s="1"/>
      <c r="B91" s="1"/>
      <c r="C91" s="1" t="s">
        <v>94</v>
      </c>
      <c r="D91" s="1" t="s">
        <v>237</v>
      </c>
      <c r="E91" s="2">
        <v>0.421</v>
      </c>
      <c r="F91" s="1">
        <v>6</v>
      </c>
      <c r="G91" s="4"/>
      <c r="H91" s="26">
        <v>1</v>
      </c>
      <c r="J91" s="26">
        <f t="shared" si="4"/>
        <v>0</v>
      </c>
      <c r="K91" s="3">
        <f t="shared" si="5"/>
        <v>0</v>
      </c>
    </row>
    <row r="92" spans="1:11" ht="15" outlineLevel="2">
      <c r="A92" s="1"/>
      <c r="B92" s="1"/>
      <c r="C92" s="1" t="s">
        <v>95</v>
      </c>
      <c r="D92" s="1" t="s">
        <v>238</v>
      </c>
      <c r="E92" s="2">
        <v>0.421</v>
      </c>
      <c r="F92" s="1">
        <v>6</v>
      </c>
      <c r="G92" s="4"/>
      <c r="H92" s="26">
        <v>1</v>
      </c>
      <c r="J92" s="26">
        <f t="shared" si="4"/>
        <v>0</v>
      </c>
      <c r="K92" s="3">
        <f t="shared" si="5"/>
        <v>0</v>
      </c>
    </row>
    <row r="93" spans="1:11" ht="15" outlineLevel="2">
      <c r="A93" s="1"/>
      <c r="B93" s="1"/>
      <c r="C93" s="1" t="s">
        <v>96</v>
      </c>
      <c r="D93" s="1" t="s">
        <v>239</v>
      </c>
      <c r="E93" s="2">
        <v>0.421</v>
      </c>
      <c r="F93" s="1">
        <v>6</v>
      </c>
      <c r="G93" s="4"/>
      <c r="H93" s="26">
        <v>1</v>
      </c>
      <c r="J93" s="26">
        <f t="shared" si="4"/>
        <v>0</v>
      </c>
      <c r="K93" s="3">
        <f t="shared" si="5"/>
        <v>0</v>
      </c>
    </row>
    <row r="94" spans="1:11" ht="15" outlineLevel="2">
      <c r="A94" s="1"/>
      <c r="B94" s="1"/>
      <c r="C94" s="1" t="s">
        <v>39</v>
      </c>
      <c r="D94" s="1" t="s">
        <v>158</v>
      </c>
      <c r="E94" s="2">
        <v>0.428</v>
      </c>
      <c r="F94" s="1">
        <v>6</v>
      </c>
      <c r="G94" s="4"/>
      <c r="H94" s="26">
        <v>1</v>
      </c>
      <c r="J94" s="26">
        <f t="shared" si="4"/>
        <v>0</v>
      </c>
      <c r="K94" s="3">
        <f t="shared" si="5"/>
        <v>0</v>
      </c>
    </row>
    <row r="95" spans="1:11" ht="15" outlineLevel="1">
      <c r="A95" s="21"/>
      <c r="B95" s="9" t="s">
        <v>4</v>
      </c>
      <c r="C95" s="5"/>
      <c r="D95" s="5"/>
      <c r="E95" s="6"/>
      <c r="F95" s="5"/>
      <c r="G95" s="7">
        <f>SUM(G96:G108)</f>
        <v>0</v>
      </c>
      <c r="H95" s="30"/>
      <c r="I95" s="7"/>
      <c r="J95" s="30">
        <f>SUM(J96:J108)</f>
        <v>0</v>
      </c>
      <c r="K95" s="8">
        <f>SUM(K96:K108)</f>
        <v>0</v>
      </c>
    </row>
    <row r="96" spans="1:11" ht="15" outlineLevel="2">
      <c r="A96" s="1"/>
      <c r="B96" s="1"/>
      <c r="C96" s="1" t="s">
        <v>22</v>
      </c>
      <c r="D96" s="1" t="s">
        <v>140</v>
      </c>
      <c r="E96" s="2">
        <v>0.421</v>
      </c>
      <c r="F96" s="1">
        <v>6</v>
      </c>
      <c r="G96" s="4"/>
      <c r="H96" s="26">
        <v>4.48</v>
      </c>
      <c r="J96" s="26">
        <f aca="true" t="shared" si="6" ref="J96:J108">ROUND(H96*G96*(1-$I$8),2)</f>
        <v>0</v>
      </c>
      <c r="K96" s="3">
        <f aca="true" t="shared" si="7" ref="K96:K108">G96*E96</f>
        <v>0</v>
      </c>
    </row>
    <row r="97" spans="1:11" ht="15" outlineLevel="2">
      <c r="A97" s="1"/>
      <c r="B97" s="1"/>
      <c r="C97" s="1" t="s">
        <v>23</v>
      </c>
      <c r="D97" s="1" t="s">
        <v>141</v>
      </c>
      <c r="E97" s="2">
        <v>0.421</v>
      </c>
      <c r="F97" s="1">
        <v>6</v>
      </c>
      <c r="G97" s="4"/>
      <c r="H97" s="26">
        <v>4.48</v>
      </c>
      <c r="J97" s="26">
        <f t="shared" si="6"/>
        <v>0</v>
      </c>
      <c r="K97" s="3">
        <f t="shared" si="7"/>
        <v>0</v>
      </c>
    </row>
    <row r="98" spans="1:11" ht="15" outlineLevel="2">
      <c r="A98" s="1"/>
      <c r="B98" s="1"/>
      <c r="C98" s="1" t="s">
        <v>24</v>
      </c>
      <c r="D98" s="1" t="s">
        <v>142</v>
      </c>
      <c r="E98" s="2">
        <v>0.421</v>
      </c>
      <c r="F98" s="1">
        <v>6</v>
      </c>
      <c r="G98" s="4"/>
      <c r="H98" s="26">
        <v>4.48</v>
      </c>
      <c r="J98" s="26">
        <f t="shared" si="6"/>
        <v>0</v>
      </c>
      <c r="K98" s="3">
        <f t="shared" si="7"/>
        <v>0</v>
      </c>
    </row>
    <row r="99" spans="1:11" ht="15" outlineLevel="2">
      <c r="A99" s="1"/>
      <c r="B99" s="1"/>
      <c r="C99" s="1" t="s">
        <v>20</v>
      </c>
      <c r="D99" s="1" t="s">
        <v>138</v>
      </c>
      <c r="E99" s="2">
        <v>0.421</v>
      </c>
      <c r="F99" s="1">
        <v>6</v>
      </c>
      <c r="G99" s="4"/>
      <c r="H99" s="26">
        <v>4.48</v>
      </c>
      <c r="J99" s="26">
        <f t="shared" si="6"/>
        <v>0</v>
      </c>
      <c r="K99" s="3">
        <f t="shared" si="7"/>
        <v>0</v>
      </c>
    </row>
    <row r="100" spans="1:11" ht="15" outlineLevel="2">
      <c r="A100" s="1"/>
      <c r="B100" s="1"/>
      <c r="C100" s="1" t="s">
        <v>18</v>
      </c>
      <c r="D100" s="1" t="s">
        <v>136</v>
      </c>
      <c r="E100" s="2">
        <v>0.421</v>
      </c>
      <c r="F100" s="1">
        <v>6</v>
      </c>
      <c r="G100" s="4"/>
      <c r="H100" s="26">
        <v>4.48</v>
      </c>
      <c r="J100" s="26">
        <f t="shared" si="6"/>
        <v>0</v>
      </c>
      <c r="K100" s="3">
        <f t="shared" si="7"/>
        <v>0</v>
      </c>
    </row>
    <row r="101" spans="1:11" ht="15" outlineLevel="2">
      <c r="A101" s="1"/>
      <c r="B101" s="1"/>
      <c r="C101" s="1" t="s">
        <v>21</v>
      </c>
      <c r="D101" s="1" t="s">
        <v>139</v>
      </c>
      <c r="E101" s="2">
        <v>0.421</v>
      </c>
      <c r="F101" s="1">
        <v>6</v>
      </c>
      <c r="G101" s="4"/>
      <c r="H101" s="26">
        <v>4.48</v>
      </c>
      <c r="J101" s="26">
        <f t="shared" si="6"/>
        <v>0</v>
      </c>
      <c r="K101" s="3">
        <f t="shared" si="7"/>
        <v>0</v>
      </c>
    </row>
    <row r="102" spans="1:11" ht="15" outlineLevel="2">
      <c r="A102" s="1"/>
      <c r="B102" s="1"/>
      <c r="C102" s="1" t="s">
        <v>19</v>
      </c>
      <c r="D102" s="1" t="s">
        <v>137</v>
      </c>
      <c r="E102" s="2">
        <v>0.421</v>
      </c>
      <c r="F102" s="1">
        <v>6</v>
      </c>
      <c r="G102" s="4"/>
      <c r="H102" s="26">
        <v>4.48</v>
      </c>
      <c r="J102" s="26">
        <f t="shared" si="6"/>
        <v>0</v>
      </c>
      <c r="K102" s="3">
        <f t="shared" si="7"/>
        <v>0</v>
      </c>
    </row>
    <row r="103" spans="1:11" ht="15" outlineLevel="2">
      <c r="A103" s="1"/>
      <c r="B103" s="1"/>
      <c r="C103" s="1" t="s">
        <v>13</v>
      </c>
      <c r="D103" s="1" t="s">
        <v>131</v>
      </c>
      <c r="E103" s="2">
        <v>0.193</v>
      </c>
      <c r="F103" s="1">
        <v>6</v>
      </c>
      <c r="G103" s="4"/>
      <c r="H103" s="26">
        <v>3.08</v>
      </c>
      <c r="J103" s="26">
        <f t="shared" si="6"/>
        <v>0</v>
      </c>
      <c r="K103" s="3">
        <f t="shared" si="7"/>
        <v>0</v>
      </c>
    </row>
    <row r="104" spans="1:11" ht="15" outlineLevel="2">
      <c r="A104" s="1"/>
      <c r="B104" s="1"/>
      <c r="C104" s="1" t="s">
        <v>16</v>
      </c>
      <c r="D104" s="1" t="s">
        <v>134</v>
      </c>
      <c r="E104" s="2">
        <v>0.193</v>
      </c>
      <c r="F104" s="1">
        <v>6</v>
      </c>
      <c r="G104" s="4"/>
      <c r="H104" s="26">
        <v>3.08</v>
      </c>
      <c r="J104" s="26">
        <f t="shared" si="6"/>
        <v>0</v>
      </c>
      <c r="K104" s="3">
        <f t="shared" si="7"/>
        <v>0</v>
      </c>
    </row>
    <row r="105" spans="1:11" ht="15" outlineLevel="2">
      <c r="A105" s="1"/>
      <c r="B105" s="1"/>
      <c r="C105" s="1" t="s">
        <v>17</v>
      </c>
      <c r="D105" s="1" t="s">
        <v>135</v>
      </c>
      <c r="E105" s="2">
        <v>0.193</v>
      </c>
      <c r="F105" s="1">
        <v>6</v>
      </c>
      <c r="G105" s="4"/>
      <c r="H105" s="26">
        <v>3.08</v>
      </c>
      <c r="J105" s="26">
        <f t="shared" si="6"/>
        <v>0</v>
      </c>
      <c r="K105" s="3">
        <f t="shared" si="7"/>
        <v>0</v>
      </c>
    </row>
    <row r="106" spans="1:11" ht="15" outlineLevel="2">
      <c r="A106" s="1"/>
      <c r="B106" s="1"/>
      <c r="C106" s="1" t="s">
        <v>15</v>
      </c>
      <c r="D106" s="1" t="s">
        <v>133</v>
      </c>
      <c r="E106" s="2">
        <v>0.193</v>
      </c>
      <c r="F106" s="1">
        <v>6</v>
      </c>
      <c r="G106" s="4"/>
      <c r="H106" s="26">
        <v>3.08</v>
      </c>
      <c r="J106" s="26">
        <f t="shared" si="6"/>
        <v>0</v>
      </c>
      <c r="K106" s="3">
        <f t="shared" si="7"/>
        <v>0</v>
      </c>
    </row>
    <row r="107" spans="1:11" ht="15" outlineLevel="2">
      <c r="A107" s="1"/>
      <c r="B107" s="1"/>
      <c r="C107" s="1" t="s">
        <v>14</v>
      </c>
      <c r="D107" s="1" t="s">
        <v>132</v>
      </c>
      <c r="E107" s="2">
        <v>0.193</v>
      </c>
      <c r="F107" s="1">
        <v>6</v>
      </c>
      <c r="G107" s="4"/>
      <c r="H107" s="26">
        <v>3.08</v>
      </c>
      <c r="J107" s="26">
        <f t="shared" si="6"/>
        <v>0</v>
      </c>
      <c r="K107" s="3">
        <f t="shared" si="7"/>
        <v>0</v>
      </c>
    </row>
    <row r="108" spans="1:11" ht="15" outlineLevel="2">
      <c r="A108" s="1"/>
      <c r="B108" s="1"/>
      <c r="C108" s="1" t="s">
        <v>12</v>
      </c>
      <c r="D108" s="1" t="s">
        <v>130</v>
      </c>
      <c r="E108" s="2">
        <v>0.193</v>
      </c>
      <c r="F108" s="1">
        <v>6</v>
      </c>
      <c r="G108" s="4"/>
      <c r="H108" s="26">
        <v>3.08</v>
      </c>
      <c r="J108" s="26">
        <f t="shared" si="6"/>
        <v>0</v>
      </c>
      <c r="K108" s="3">
        <f t="shared" si="7"/>
        <v>0</v>
      </c>
    </row>
    <row r="109" spans="1:11" ht="15" outlineLevel="1">
      <c r="A109" s="21"/>
      <c r="B109" s="9" t="s">
        <v>3</v>
      </c>
      <c r="C109" s="5"/>
      <c r="D109" s="5"/>
      <c r="E109" s="6"/>
      <c r="F109" s="5"/>
      <c r="G109" s="7">
        <f>SUM(G110:G119)</f>
        <v>0</v>
      </c>
      <c r="H109" s="30"/>
      <c r="I109" s="7"/>
      <c r="J109" s="30">
        <f>SUM(J110:J119)</f>
        <v>0</v>
      </c>
      <c r="K109" s="8">
        <f>SUM(K110:K119)</f>
        <v>0</v>
      </c>
    </row>
    <row r="110" spans="1:11" ht="15" outlineLevel="2">
      <c r="A110" s="1"/>
      <c r="B110" s="1"/>
      <c r="C110" s="1" t="s">
        <v>11</v>
      </c>
      <c r="D110" s="1" t="s">
        <v>127</v>
      </c>
      <c r="E110" s="2">
        <v>0.586</v>
      </c>
      <c r="F110" s="1">
        <v>6</v>
      </c>
      <c r="G110" s="4"/>
      <c r="H110" s="26">
        <v>5.61</v>
      </c>
      <c r="J110" s="26">
        <f aca="true" t="shared" si="8" ref="J110:J119">ROUND(H110*G110*(1-$I$8),2)</f>
        <v>0</v>
      </c>
      <c r="K110" s="3">
        <f aca="true" t="shared" si="9" ref="K110:K119">G110*E110</f>
        <v>0</v>
      </c>
    </row>
    <row r="111" spans="1:11" ht="15" outlineLevel="2">
      <c r="A111" s="1"/>
      <c r="B111" s="1"/>
      <c r="C111" s="1" t="s">
        <v>37</v>
      </c>
      <c r="D111" s="1" t="s">
        <v>147</v>
      </c>
      <c r="E111" s="2">
        <v>0.593</v>
      </c>
      <c r="F111" s="1">
        <v>6</v>
      </c>
      <c r="G111" s="4"/>
      <c r="H111" s="26">
        <v>5.61</v>
      </c>
      <c r="J111" s="26">
        <f t="shared" si="8"/>
        <v>0</v>
      </c>
      <c r="K111" s="3">
        <f t="shared" si="9"/>
        <v>0</v>
      </c>
    </row>
    <row r="112" spans="1:11" ht="15" outlineLevel="2">
      <c r="A112" s="1"/>
      <c r="B112" s="1"/>
      <c r="C112" s="1" t="s">
        <v>31</v>
      </c>
      <c r="D112" s="1" t="s">
        <v>148</v>
      </c>
      <c r="E112" s="2">
        <v>0.593</v>
      </c>
      <c r="F112" s="1">
        <v>6</v>
      </c>
      <c r="G112" s="4"/>
      <c r="H112" s="26">
        <v>5.61</v>
      </c>
      <c r="J112" s="26">
        <f t="shared" si="8"/>
        <v>0</v>
      </c>
      <c r="K112" s="3">
        <f t="shared" si="9"/>
        <v>0</v>
      </c>
    </row>
    <row r="113" spans="1:11" ht="15" outlineLevel="2">
      <c r="A113" s="1"/>
      <c r="B113" s="1"/>
      <c r="C113" s="1" t="s">
        <v>36</v>
      </c>
      <c r="D113" s="1" t="s">
        <v>146</v>
      </c>
      <c r="E113" s="2">
        <v>0.593</v>
      </c>
      <c r="F113" s="1">
        <v>6</v>
      </c>
      <c r="G113" s="4"/>
      <c r="H113" s="26">
        <v>5.61</v>
      </c>
      <c r="J113" s="26">
        <f t="shared" si="8"/>
        <v>0</v>
      </c>
      <c r="K113" s="3">
        <f t="shared" si="9"/>
        <v>0</v>
      </c>
    </row>
    <row r="114" spans="1:11" ht="15" outlineLevel="2">
      <c r="A114" s="1"/>
      <c r="B114" s="1"/>
      <c r="C114" s="1" t="s">
        <v>32</v>
      </c>
      <c r="D114" s="1" t="s">
        <v>149</v>
      </c>
      <c r="E114" s="2">
        <v>0.593</v>
      </c>
      <c r="F114" s="1">
        <v>6</v>
      </c>
      <c r="G114" s="4"/>
      <c r="H114" s="26">
        <v>5.61</v>
      </c>
      <c r="J114" s="26">
        <f t="shared" si="8"/>
        <v>0</v>
      </c>
      <c r="K114" s="3">
        <f t="shared" si="9"/>
        <v>0</v>
      </c>
    </row>
    <row r="115" spans="1:11" ht="15" outlineLevel="2">
      <c r="A115" s="1"/>
      <c r="B115" s="1"/>
      <c r="C115" s="1" t="s">
        <v>33</v>
      </c>
      <c r="D115" s="1" t="s">
        <v>128</v>
      </c>
      <c r="E115" s="2">
        <v>0.593</v>
      </c>
      <c r="F115" s="1">
        <v>6</v>
      </c>
      <c r="G115" s="4"/>
      <c r="H115" s="26">
        <v>5.61</v>
      </c>
      <c r="J115" s="26">
        <f t="shared" si="8"/>
        <v>0</v>
      </c>
      <c r="K115" s="3">
        <f t="shared" si="9"/>
        <v>0</v>
      </c>
    </row>
    <row r="116" spans="1:11" ht="15" outlineLevel="2">
      <c r="A116" s="1"/>
      <c r="B116" s="1"/>
      <c r="C116" s="1" t="s">
        <v>35</v>
      </c>
      <c r="D116" s="1" t="s">
        <v>143</v>
      </c>
      <c r="E116" s="2">
        <v>0.593</v>
      </c>
      <c r="F116" s="1">
        <v>6</v>
      </c>
      <c r="G116" s="4"/>
      <c r="H116" s="26">
        <v>5.61</v>
      </c>
      <c r="J116" s="26">
        <f t="shared" si="8"/>
        <v>0</v>
      </c>
      <c r="K116" s="3">
        <f t="shared" si="9"/>
        <v>0</v>
      </c>
    </row>
    <row r="117" spans="1:11" ht="15" outlineLevel="2">
      <c r="A117" s="1"/>
      <c r="B117" s="1"/>
      <c r="C117" s="1" t="s">
        <v>34</v>
      </c>
      <c r="D117" s="1" t="s">
        <v>144</v>
      </c>
      <c r="E117" s="2">
        <v>0.593</v>
      </c>
      <c r="F117" s="1">
        <v>6</v>
      </c>
      <c r="G117" s="4"/>
      <c r="H117" s="26">
        <v>5.61</v>
      </c>
      <c r="J117" s="26">
        <f t="shared" si="8"/>
        <v>0</v>
      </c>
      <c r="K117" s="3">
        <f t="shared" si="9"/>
        <v>0</v>
      </c>
    </row>
    <row r="118" spans="1:11" ht="15" outlineLevel="2">
      <c r="A118" s="1"/>
      <c r="B118" s="1"/>
      <c r="C118" s="1" t="s">
        <v>38</v>
      </c>
      <c r="D118" s="1" t="s">
        <v>157</v>
      </c>
      <c r="E118" s="2">
        <v>0.593</v>
      </c>
      <c r="F118" s="1">
        <v>6</v>
      </c>
      <c r="G118" s="4"/>
      <c r="H118" s="26">
        <v>5.61</v>
      </c>
      <c r="J118" s="26">
        <f t="shared" si="8"/>
        <v>0</v>
      </c>
      <c r="K118" s="3">
        <f t="shared" si="9"/>
        <v>0</v>
      </c>
    </row>
    <row r="119" spans="1:11" ht="15" outlineLevel="2">
      <c r="A119" s="1"/>
      <c r="B119" s="1"/>
      <c r="C119" s="1" t="s">
        <v>25</v>
      </c>
      <c r="D119" s="1" t="s">
        <v>145</v>
      </c>
      <c r="E119" s="2">
        <v>0.594</v>
      </c>
      <c r="F119" s="1">
        <v>6</v>
      </c>
      <c r="G119" s="4"/>
      <c r="H119" s="26">
        <v>5.61</v>
      </c>
      <c r="J119" s="26">
        <f t="shared" si="8"/>
        <v>0</v>
      </c>
      <c r="K119" s="3">
        <f t="shared" si="9"/>
        <v>0</v>
      </c>
    </row>
    <row r="120" spans="1:11" ht="15" outlineLevel="1">
      <c r="A120" s="21"/>
      <c r="B120" s="9" t="s">
        <v>6</v>
      </c>
      <c r="C120" s="5"/>
      <c r="D120" s="5"/>
      <c r="E120" s="6"/>
      <c r="F120" s="5"/>
      <c r="G120" s="7">
        <f>SUM(G121:G130)</f>
        <v>0</v>
      </c>
      <c r="H120" s="30"/>
      <c r="I120" s="7"/>
      <c r="J120" s="30">
        <f>SUM(J121:J130)</f>
        <v>0</v>
      </c>
      <c r="K120" s="8">
        <f>SUM(K121:K130)</f>
        <v>0</v>
      </c>
    </row>
    <row r="121" spans="1:11" ht="15" outlineLevel="2">
      <c r="A121" s="1"/>
      <c r="B121" s="1"/>
      <c r="C121" s="1" t="s">
        <v>72</v>
      </c>
      <c r="D121" s="1" t="s">
        <v>215</v>
      </c>
      <c r="E121" s="2">
        <v>0.421</v>
      </c>
      <c r="F121" s="1">
        <v>6</v>
      </c>
      <c r="G121" s="4"/>
      <c r="H121" s="26">
        <v>6.43</v>
      </c>
      <c r="J121" s="26">
        <f aca="true" t="shared" si="10" ref="J121:J130">ROUND(H121*G121*(1-$I$8),2)</f>
        <v>0</v>
      </c>
      <c r="K121" s="3">
        <f aca="true" t="shared" si="11" ref="K121:K130">G121*E121</f>
        <v>0</v>
      </c>
    </row>
    <row r="122" spans="1:11" ht="15" outlineLevel="2">
      <c r="A122" s="1"/>
      <c r="B122" s="1"/>
      <c r="C122" s="1" t="s">
        <v>73</v>
      </c>
      <c r="D122" s="1" t="s">
        <v>216</v>
      </c>
      <c r="E122" s="2">
        <v>0.421</v>
      </c>
      <c r="F122" s="1">
        <v>6</v>
      </c>
      <c r="G122" s="4"/>
      <c r="H122" s="26">
        <v>6.43</v>
      </c>
      <c r="J122" s="26">
        <f t="shared" si="10"/>
        <v>0</v>
      </c>
      <c r="K122" s="3">
        <f t="shared" si="11"/>
        <v>0</v>
      </c>
    </row>
    <row r="123" spans="1:11" ht="15" outlineLevel="2">
      <c r="A123" s="1"/>
      <c r="B123" s="1"/>
      <c r="C123" s="1" t="s">
        <v>29</v>
      </c>
      <c r="D123" s="1" t="s">
        <v>153</v>
      </c>
      <c r="E123" s="2">
        <v>0.421</v>
      </c>
      <c r="F123" s="1">
        <v>6</v>
      </c>
      <c r="G123" s="4"/>
      <c r="H123" s="26">
        <v>6.43</v>
      </c>
      <c r="J123" s="26">
        <f t="shared" si="10"/>
        <v>0</v>
      </c>
      <c r="K123" s="3">
        <f t="shared" si="11"/>
        <v>0</v>
      </c>
    </row>
    <row r="124" spans="1:11" ht="15" outlineLevel="2">
      <c r="A124" s="1"/>
      <c r="B124" s="1"/>
      <c r="C124" s="1" t="s">
        <v>78</v>
      </c>
      <c r="D124" s="1" t="s">
        <v>221</v>
      </c>
      <c r="E124" s="2">
        <v>0.421</v>
      </c>
      <c r="F124" s="1">
        <v>6</v>
      </c>
      <c r="G124" s="4"/>
      <c r="H124" s="26">
        <v>6.43</v>
      </c>
      <c r="J124" s="26">
        <f t="shared" si="10"/>
        <v>0</v>
      </c>
      <c r="K124" s="3">
        <f t="shared" si="11"/>
        <v>0</v>
      </c>
    </row>
    <row r="125" spans="1:11" ht="15" outlineLevel="2">
      <c r="A125" s="1"/>
      <c r="B125" s="1"/>
      <c r="C125" s="1" t="s">
        <v>71</v>
      </c>
      <c r="D125" s="1" t="s">
        <v>214</v>
      </c>
      <c r="E125" s="2">
        <v>0.421</v>
      </c>
      <c r="F125" s="1">
        <v>6</v>
      </c>
      <c r="G125" s="4"/>
      <c r="H125" s="26">
        <v>6.43</v>
      </c>
      <c r="J125" s="26">
        <f t="shared" si="10"/>
        <v>0</v>
      </c>
      <c r="K125" s="3">
        <f t="shared" si="11"/>
        <v>0</v>
      </c>
    </row>
    <row r="126" spans="1:11" ht="15" outlineLevel="2">
      <c r="A126" s="1"/>
      <c r="B126" s="1"/>
      <c r="C126" s="1" t="s">
        <v>30</v>
      </c>
      <c r="D126" s="1" t="s">
        <v>154</v>
      </c>
      <c r="E126" s="2">
        <v>0.421</v>
      </c>
      <c r="F126" s="1">
        <v>6</v>
      </c>
      <c r="G126" s="4"/>
      <c r="H126" s="26">
        <v>6.43</v>
      </c>
      <c r="J126" s="26">
        <f t="shared" si="10"/>
        <v>0</v>
      </c>
      <c r="K126" s="3">
        <f t="shared" si="11"/>
        <v>0</v>
      </c>
    </row>
    <row r="127" spans="1:11" ht="15" outlineLevel="2">
      <c r="A127" s="1"/>
      <c r="B127" s="1"/>
      <c r="C127" s="1" t="s">
        <v>74</v>
      </c>
      <c r="D127" s="1" t="s">
        <v>217</v>
      </c>
      <c r="E127" s="2">
        <v>0.421</v>
      </c>
      <c r="F127" s="1">
        <v>6</v>
      </c>
      <c r="G127" s="4"/>
      <c r="H127" s="26">
        <v>6.43</v>
      </c>
      <c r="J127" s="26">
        <f t="shared" si="10"/>
        <v>0</v>
      </c>
      <c r="K127" s="3">
        <f t="shared" si="11"/>
        <v>0</v>
      </c>
    </row>
    <row r="128" spans="1:11" ht="15" outlineLevel="2">
      <c r="A128" s="1"/>
      <c r="B128" s="1"/>
      <c r="C128" s="1" t="s">
        <v>75</v>
      </c>
      <c r="D128" s="1" t="s">
        <v>218</v>
      </c>
      <c r="E128" s="2">
        <v>0.421</v>
      </c>
      <c r="F128" s="1">
        <v>6</v>
      </c>
      <c r="G128" s="4"/>
      <c r="H128" s="26">
        <v>6.43</v>
      </c>
      <c r="J128" s="26">
        <f t="shared" si="10"/>
        <v>0</v>
      </c>
      <c r="K128" s="3">
        <f t="shared" si="11"/>
        <v>0</v>
      </c>
    </row>
    <row r="129" spans="1:11" ht="15" outlineLevel="2">
      <c r="A129" s="1"/>
      <c r="B129" s="1"/>
      <c r="C129" s="1" t="s">
        <v>76</v>
      </c>
      <c r="D129" s="1" t="s">
        <v>219</v>
      </c>
      <c r="E129" s="2">
        <v>0.421</v>
      </c>
      <c r="F129" s="1">
        <v>6</v>
      </c>
      <c r="G129" s="4"/>
      <c r="H129" s="26">
        <v>6.43</v>
      </c>
      <c r="J129" s="26">
        <f t="shared" si="10"/>
        <v>0</v>
      </c>
      <c r="K129" s="3">
        <f t="shared" si="11"/>
        <v>0</v>
      </c>
    </row>
    <row r="130" spans="1:11" ht="15" outlineLevel="2">
      <c r="A130" s="1"/>
      <c r="B130" s="1"/>
      <c r="C130" s="1" t="s">
        <v>77</v>
      </c>
      <c r="D130" s="1" t="s">
        <v>220</v>
      </c>
      <c r="E130" s="2">
        <v>0.421</v>
      </c>
      <c r="F130" s="1">
        <v>6</v>
      </c>
      <c r="G130" s="4"/>
      <c r="H130" s="26">
        <v>6.43</v>
      </c>
      <c r="J130" s="26">
        <f t="shared" si="10"/>
        <v>0</v>
      </c>
      <c r="K130" s="3">
        <f t="shared" si="1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Челевич Егор</dc:creator>
  <cp:keywords/>
  <dc:description/>
  <cp:lastModifiedBy>alla</cp:lastModifiedBy>
  <dcterms:created xsi:type="dcterms:W3CDTF">2023-01-25T08:57:25Z</dcterms:created>
  <dcterms:modified xsi:type="dcterms:W3CDTF">2023-01-30T12:09:10Z</dcterms:modified>
  <cp:category/>
  <cp:version/>
  <cp:contentType/>
  <cp:contentStatus/>
</cp:coreProperties>
</file>